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енина 27б" sheetId="1" r:id="rId1"/>
  </sheets>
  <definedNames>
    <definedName name="_xlnm.Print_Area" localSheetId="0">'Ленина 27б'!$A$1:$E$81</definedName>
  </definedNames>
  <calcPr calcId="124519"/>
</workbook>
</file>

<file path=xl/calcChain.xml><?xml version="1.0" encoding="utf-8"?>
<calcChain xmlns="http://schemas.openxmlformats.org/spreadsheetml/2006/main">
  <c r="E5" i="1"/>
  <c r="E69" l="1"/>
  <c r="E36" l="1"/>
  <c r="E25"/>
  <c r="E20" l="1"/>
  <c r="E31"/>
  <c r="E33"/>
  <c r="E71"/>
  <c r="E44" s="1"/>
  <c r="E74"/>
  <c r="E38"/>
  <c r="E19" l="1"/>
  <c r="E3" s="1"/>
</calcChain>
</file>

<file path=xl/sharedStrings.xml><?xml version="1.0" encoding="utf-8"?>
<sst xmlns="http://schemas.openxmlformats.org/spreadsheetml/2006/main" count="187" uniqueCount="133">
  <si>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</si>
  <si>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</si>
  <si>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</si>
  <si>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</si>
  <si>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>Ленина, д.27б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</si>
  <si>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</si>
  <si>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</si>
  <si>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</si>
  <si>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</si>
  <si>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</si>
  <si>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</si>
  <si>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</si>
  <si>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</si>
  <si>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</si>
  <si>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</si>
  <si>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</si>
  <si>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</si>
  <si>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</si>
  <si>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</si>
  <si>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</si>
  <si>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</si>
  <si>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</si>
  <si>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</si>
  <si>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</si>
  <si>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</si>
  <si>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</si>
  <si>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</si>
  <si>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</si>
  <si>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</si>
  <si>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</si>
  <si>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</si>
  <si>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</si>
  <si>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</si>
  <si>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</si>
  <si>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</si>
  <si>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</si>
  <si>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</si>
  <si>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</si>
  <si>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</si>
  <si>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</si>
  <si>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</si>
  <si>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</si>
  <si>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</si>
  <si>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</si>
  <si>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</si>
  <si>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</si>
  <si>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 мере необх</t>
  </si>
  <si>
    <t>5 раз в неделю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</si>
  <si>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</si>
  <si>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</si>
  <si>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5 раза в неделю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</si>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</sst>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0" fillId="0" borderId="0"/>
  </cellStyleXfs>
  <cellXfs count="70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Fill="1" applyAlignment="1">
      <alignment wrapText="1"/>
    </xf>
    <xf numFmtId="0" fontId="1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6" fillId="0" borderId="2" xfId="1" applyNumberFormat="1" applyFont="1" applyFill="1" applyBorder="1" applyAlignment="1" applyProtection="1">
      <alignment horizontal="center" vertical="center" wrapText="1"/>
      <protection hidden="1"/>
    </xf>
    <xf numFmtId="2" fontId="8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>
      <alignment wrapText="1"/>
    </xf>
    <xf numFmtId="2" fontId="8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3" borderId="2" xfId="0" applyNumberFormat="1" applyFont="1" applyFill="1" applyBorder="1" applyAlignment="1">
      <alignment horizontal="center" vertical="center"/>
    </xf>
    <xf numFmtId="0" fontId="1" fillId="0" borderId="0" xfId="0" applyFont="1"/>
    <xf numFmtId="49" fontId="5" fillId="2" borderId="2" xfId="0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5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5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4" borderId="2" xfId="0" applyNumberFormat="1" applyFont="1" applyFill="1" applyBorder="1" applyAlignment="1">
      <alignment horizontal="center" vertical="center" wrapText="1"/>
    </xf>
    <xf numFmtId="2" fontId="16" fillId="4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4" borderId="0" xfId="0" applyFont="1" applyFill="1"/>
    <xf numFmtId="2" fontId="11" fillId="4" borderId="2" xfId="0" applyNumberFormat="1" applyFont="1" applyFill="1" applyBorder="1" applyAlignment="1">
      <alignment wrapText="1"/>
    </xf>
    <xf numFmtId="2" fontId="14" fillId="4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2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5" borderId="2" xfId="0" applyNumberFormat="1" applyFont="1" applyFill="1" applyBorder="1" applyAlignment="1">
      <alignment wrapText="1"/>
    </xf>
    <xf numFmtId="2" fontId="11" fillId="5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0" fontId="17" fillId="0" borderId="2" xfId="0" applyFont="1" applyBorder="1" applyAlignment="1">
      <alignment horizontal="center" wrapText="1"/>
    </xf>
    <xf numFmtId="2" fontId="11" fillId="0" borderId="4" xfId="0" applyNumberFormat="1" applyFont="1" applyFill="1" applyBorder="1" applyAlignment="1">
      <alignment wrapText="1"/>
    </xf>
    <xf numFmtId="2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8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8" fillId="3" borderId="2" xfId="2" applyNumberFormat="1" applyFont="1" applyFill="1" applyBorder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_ПП" xfId="1"/>
    <cellStyle name="Обычный_Расчёт платы за сод. 38 домов УГХ" xfId="3"/>
    <cellStyle name="Обычный_Свод_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"/>
  <sheetViews>
    <sheetView tabSelected="1" view="pageBreakPreview" zoomScaleSheetLayoutView="100" workbookViewId="0">
      <selection activeCell="E39" sqref="E39:E43"/>
    </sheetView>
  </sheetViews>
  <sheetFormatPr defaultColWidth="9.85546875" defaultRowHeight="12.75"/>
  <cols>
    <col min="1" max="1" width="5.140625" style="57" customWidth="1"/>
    <col min="2" max="2" width="33" style="54" customWidth="1"/>
    <col min="3" max="3" width="16.5703125" style="58" customWidth="1"/>
    <col min="4" max="4" width="18" style="59" customWidth="1"/>
    <col min="5" max="5" width="12.85546875" style="58" customWidth="1"/>
    <col min="6" max="37" width="9.140625" style="14" customWidth="1"/>
    <col min="38" max="38" width="5.140625" style="14" customWidth="1"/>
    <col min="39" max="39" width="33" style="14" customWidth="1"/>
    <col min="40" max="40" width="11.140625" style="14" customWidth="1"/>
    <col min="41" max="41" width="18" style="14" customWidth="1"/>
    <col min="42" max="42" width="9.42578125" style="14" customWidth="1"/>
    <col min="43" max="44" width="9.28515625" style="14" customWidth="1"/>
    <col min="45" max="46" width="9.7109375" style="14" customWidth="1"/>
    <col min="47" max="48" width="9.28515625" style="14" customWidth="1"/>
    <col min="49" max="50" width="9.42578125" style="14" customWidth="1"/>
    <col min="51" max="53" width="9.5703125" style="14" customWidth="1"/>
    <col min="54" max="54" width="10.28515625" style="14" customWidth="1"/>
    <col min="55" max="62" width="9.28515625" style="14" customWidth="1"/>
    <col min="63" max="70" width="9.85546875" style="14" customWidth="1"/>
    <col min="71" max="72" width="10.28515625" style="14" customWidth="1"/>
    <col min="73" max="75" width="9.42578125" style="14" customWidth="1"/>
    <col min="76" max="76" width="10" style="14" customWidth="1"/>
    <col min="77" max="80" width="9.42578125" style="14" customWidth="1"/>
    <col min="81" max="82" width="10.85546875" style="14" customWidth="1"/>
    <col min="83" max="84" width="10.5703125" style="14" customWidth="1"/>
    <col min="85" max="16384" width="9.85546875" style="14"/>
  </cols>
  <sheetData>
    <row r="1" spans="1:5" s="5" customFormat="1" ht="15.75">
      <c r="A1" s="1"/>
      <c r="B1" s="2"/>
      <c r="C1" s="3"/>
      <c r="D1" s="4"/>
      <c r="E1" s="6"/>
    </row>
    <row r="2" spans="1:5" s="11" customFormat="1" ht="36">
      <c r="A2" s="7" t="s">
        <v>0</v>
      </c>
      <c r="B2" s="8" t="s">
        <v>1</v>
      </c>
      <c r="C2" s="9" t="s">
        <v>2</v>
      </c>
      <c r="D2" s="9" t="s">
        <v>3</v>
      </c>
      <c r="E2" s="10" t="s">
        <v>4</v>
      </c>
    </row>
    <row r="3" spans="1:5">
      <c r="A3" s="69" t="s">
        <v>5</v>
      </c>
      <c r="B3" s="69"/>
      <c r="C3" s="12"/>
      <c r="D3" s="12"/>
      <c r="E3" s="13">
        <f t="shared" ref="E3" si="0">SUM(E4,E5,E19,E33,E36,E38,E45,E49,E56,E59,E62,E65,E67,E69,E71,E75,E76,E77,E78,E79,E80,E81)</f>
        <v>42.36999999999999</v>
      </c>
    </row>
    <row r="4" spans="1:5" s="20" customFormat="1" ht="22.5">
      <c r="A4" s="15">
        <v>1</v>
      </c>
      <c r="B4" s="16" t="s">
        <v>6</v>
      </c>
      <c r="C4" s="17"/>
      <c r="D4" s="18" t="s">
        <v>7</v>
      </c>
      <c r="E4" s="19">
        <v>13.1</v>
      </c>
    </row>
    <row r="5" spans="1:5" s="20" customFormat="1" ht="12">
      <c r="A5" s="15">
        <v>2</v>
      </c>
      <c r="B5" s="16" t="s">
        <v>8</v>
      </c>
      <c r="C5" s="21"/>
      <c r="D5" s="22"/>
      <c r="E5" s="21">
        <f>SUM(E6:E18)</f>
        <v>5.54</v>
      </c>
    </row>
    <row r="6" spans="1:5" s="27" customFormat="1" ht="24">
      <c r="A6" s="23"/>
      <c r="B6" s="24" t="s">
        <v>9</v>
      </c>
      <c r="C6" s="25" t="s">
        <v>10</v>
      </c>
      <c r="D6" s="26" t="s">
        <v>11</v>
      </c>
      <c r="E6" s="25">
        <v>0.02</v>
      </c>
    </row>
    <row r="7" spans="1:5" s="27" customFormat="1" ht="12">
      <c r="A7" s="23"/>
      <c r="B7" s="24" t="s">
        <v>12</v>
      </c>
      <c r="C7" s="25" t="s">
        <v>13</v>
      </c>
      <c r="D7" s="26" t="s">
        <v>14</v>
      </c>
      <c r="E7" s="25">
        <v>0.08</v>
      </c>
    </row>
    <row r="8" spans="1:5" s="27" customFormat="1" ht="24">
      <c r="A8" s="23"/>
      <c r="B8" s="24" t="s">
        <v>15</v>
      </c>
      <c r="C8" s="25" t="s">
        <v>16</v>
      </c>
      <c r="D8" s="26" t="s">
        <v>17</v>
      </c>
      <c r="E8" s="25">
        <v>0.89</v>
      </c>
    </row>
    <row r="9" spans="1:5" s="27" customFormat="1" ht="12">
      <c r="A9" s="23"/>
      <c r="B9" s="24" t="s">
        <v>18</v>
      </c>
      <c r="C9" s="25" t="s">
        <v>13</v>
      </c>
      <c r="D9" s="26" t="s">
        <v>11</v>
      </c>
      <c r="E9" s="25">
        <v>0.02</v>
      </c>
    </row>
    <row r="10" spans="1:5" s="27" customFormat="1" ht="24">
      <c r="A10" s="23"/>
      <c r="B10" s="24" t="s">
        <v>19</v>
      </c>
      <c r="C10" s="25" t="s">
        <v>20</v>
      </c>
      <c r="D10" s="26" t="s">
        <v>17</v>
      </c>
      <c r="E10" s="25">
        <v>1.1099999999999999</v>
      </c>
    </row>
    <row r="11" spans="1:5" s="27" customFormat="1" ht="24">
      <c r="A11" s="23"/>
      <c r="B11" s="24" t="s">
        <v>21</v>
      </c>
      <c r="C11" s="25" t="s">
        <v>10</v>
      </c>
      <c r="D11" s="26" t="s">
        <v>11</v>
      </c>
      <c r="E11" s="25">
        <v>0.25</v>
      </c>
    </row>
    <row r="12" spans="1:5" s="27" customFormat="1" ht="12">
      <c r="A12" s="23"/>
      <c r="B12" s="24" t="s">
        <v>22</v>
      </c>
      <c r="C12" s="25" t="s">
        <v>13</v>
      </c>
      <c r="D12" s="26" t="s">
        <v>11</v>
      </c>
      <c r="E12" s="25">
        <v>0</v>
      </c>
    </row>
    <row r="13" spans="1:5" s="27" customFormat="1" ht="24">
      <c r="A13" s="23"/>
      <c r="B13" s="24" t="s">
        <v>23</v>
      </c>
      <c r="C13" s="25" t="s">
        <v>20</v>
      </c>
      <c r="D13" s="26" t="s">
        <v>24</v>
      </c>
      <c r="E13" s="25">
        <v>2.62</v>
      </c>
    </row>
    <row r="14" spans="1:5" s="27" customFormat="1" ht="24">
      <c r="A14" s="23"/>
      <c r="B14" s="24" t="s">
        <v>25</v>
      </c>
      <c r="C14" s="25" t="s">
        <v>16</v>
      </c>
      <c r="D14" s="26" t="s">
        <v>24</v>
      </c>
      <c r="E14" s="25">
        <v>0.51</v>
      </c>
    </row>
    <row r="15" spans="1:5" s="27" customFormat="1" ht="12">
      <c r="A15" s="23"/>
      <c r="B15" s="24" t="s">
        <v>26</v>
      </c>
      <c r="C15" s="25" t="s">
        <v>20</v>
      </c>
      <c r="D15" s="28" t="s">
        <v>27</v>
      </c>
      <c r="E15" s="25">
        <v>0</v>
      </c>
    </row>
    <row r="16" spans="1:5" s="27" customFormat="1" ht="12">
      <c r="A16" s="23"/>
      <c r="B16" s="24" t="s">
        <v>28</v>
      </c>
      <c r="C16" s="25" t="s">
        <v>16</v>
      </c>
      <c r="D16" s="28" t="s">
        <v>27</v>
      </c>
      <c r="E16" s="25">
        <v>0</v>
      </c>
    </row>
    <row r="17" spans="1:5" s="27" customFormat="1" ht="12">
      <c r="A17" s="23"/>
      <c r="B17" s="24" t="s">
        <v>29</v>
      </c>
      <c r="C17" s="25" t="s">
        <v>13</v>
      </c>
      <c r="D17" s="28" t="s">
        <v>27</v>
      </c>
      <c r="E17" s="25">
        <v>0</v>
      </c>
    </row>
    <row r="18" spans="1:5" s="27" customFormat="1" ht="12">
      <c r="A18" s="23"/>
      <c r="B18" s="24" t="s">
        <v>30</v>
      </c>
      <c r="C18" s="25" t="s">
        <v>31</v>
      </c>
      <c r="D18" s="26" t="s">
        <v>11</v>
      </c>
      <c r="E18" s="25">
        <v>0.04</v>
      </c>
    </row>
    <row r="19" spans="1:5" s="20" customFormat="1" ht="12">
      <c r="A19" s="15">
        <v>3</v>
      </c>
      <c r="B19" s="16" t="s">
        <v>32</v>
      </c>
      <c r="C19" s="21"/>
      <c r="D19" s="22"/>
      <c r="E19" s="21">
        <f>E20+E25+E31</f>
        <v>7.2999999999999989</v>
      </c>
    </row>
    <row r="20" spans="1:5" s="20" customFormat="1" ht="12">
      <c r="A20" s="15"/>
      <c r="B20" s="16" t="s">
        <v>33</v>
      </c>
      <c r="C20" s="21"/>
      <c r="D20" s="22"/>
      <c r="E20" s="21">
        <f>SUM(E21:E24)</f>
        <v>0.74</v>
      </c>
    </row>
    <row r="21" spans="1:5" s="31" customFormat="1" ht="24">
      <c r="A21" s="29"/>
      <c r="B21" s="30" t="s">
        <v>34</v>
      </c>
      <c r="C21" s="25" t="s">
        <v>35</v>
      </c>
      <c r="D21" s="28" t="s">
        <v>36</v>
      </c>
      <c r="E21" s="25">
        <v>0.02</v>
      </c>
    </row>
    <row r="22" spans="1:5" s="31" customFormat="1" ht="12">
      <c r="A22" s="29"/>
      <c r="B22" s="30" t="s">
        <v>37</v>
      </c>
      <c r="C22" s="25" t="s">
        <v>20</v>
      </c>
      <c r="D22" s="28" t="s">
        <v>38</v>
      </c>
      <c r="E22" s="25">
        <v>0.12</v>
      </c>
    </row>
    <row r="23" spans="1:5" s="31" customFormat="1" ht="22.5">
      <c r="A23" s="29"/>
      <c r="B23" s="30" t="s">
        <v>39</v>
      </c>
      <c r="C23" s="25" t="s">
        <v>40</v>
      </c>
      <c r="D23" s="28" t="s">
        <v>38</v>
      </c>
      <c r="E23" s="25">
        <v>0.02</v>
      </c>
    </row>
    <row r="24" spans="1:5" s="31" customFormat="1" ht="24">
      <c r="A24" s="29"/>
      <c r="B24" s="30" t="s">
        <v>41</v>
      </c>
      <c r="C24" s="25" t="s">
        <v>42</v>
      </c>
      <c r="D24" s="28" t="s">
        <v>43</v>
      </c>
      <c r="E24" s="25">
        <v>0.57999999999999996</v>
      </c>
    </row>
    <row r="25" spans="1:5" s="20" customFormat="1" ht="12">
      <c r="A25" s="15"/>
      <c r="B25" s="16" t="s">
        <v>44</v>
      </c>
      <c r="C25" s="21"/>
      <c r="D25" s="22"/>
      <c r="E25" s="21">
        <f>SUM(E26:E30)</f>
        <v>4.919999999999999</v>
      </c>
    </row>
    <row r="26" spans="1:5" s="31" customFormat="1" ht="36">
      <c r="A26" s="29"/>
      <c r="B26" s="30" t="s">
        <v>45</v>
      </c>
      <c r="C26" s="25" t="s">
        <v>46</v>
      </c>
      <c r="D26" s="28" t="s">
        <v>36</v>
      </c>
      <c r="E26" s="25">
        <v>1.0099999999999998</v>
      </c>
    </row>
    <row r="27" spans="1:5" s="31" customFormat="1" ht="12">
      <c r="A27" s="29"/>
      <c r="B27" s="30" t="s">
        <v>37</v>
      </c>
      <c r="C27" s="25" t="s">
        <v>47</v>
      </c>
      <c r="D27" s="28" t="s">
        <v>38</v>
      </c>
      <c r="E27" s="25">
        <v>0.3</v>
      </c>
    </row>
    <row r="28" spans="1:5" s="31" customFormat="1" ht="24">
      <c r="A28" s="29"/>
      <c r="B28" s="30" t="s">
        <v>48</v>
      </c>
      <c r="C28" s="25" t="s">
        <v>46</v>
      </c>
      <c r="D28" s="28" t="s">
        <v>43</v>
      </c>
      <c r="E28" s="25">
        <v>1.25</v>
      </c>
    </row>
    <row r="29" spans="1:5" s="31" customFormat="1" ht="24">
      <c r="A29" s="29"/>
      <c r="B29" s="30" t="s">
        <v>49</v>
      </c>
      <c r="C29" s="25" t="s">
        <v>50</v>
      </c>
      <c r="D29" s="28" t="s">
        <v>43</v>
      </c>
      <c r="E29" s="25">
        <v>1.1900000000000002</v>
      </c>
    </row>
    <row r="30" spans="1:5" s="31" customFormat="1" ht="72">
      <c r="A30" s="29"/>
      <c r="B30" s="30" t="s">
        <v>51</v>
      </c>
      <c r="C30" s="60" t="s">
        <v>52</v>
      </c>
      <c r="D30" s="61" t="s">
        <v>43</v>
      </c>
      <c r="E30" s="25">
        <v>1.169999999999999</v>
      </c>
    </row>
    <row r="31" spans="1:5" s="20" customFormat="1" ht="12">
      <c r="A31" s="15"/>
      <c r="B31" s="16" t="s">
        <v>53</v>
      </c>
      <c r="C31" s="62"/>
      <c r="D31" s="22"/>
      <c r="E31" s="21">
        <f>E32</f>
        <v>1.64</v>
      </c>
    </row>
    <row r="32" spans="1:5" s="31" customFormat="1" ht="24">
      <c r="A32" s="29"/>
      <c r="B32" s="30" t="s">
        <v>54</v>
      </c>
      <c r="C32" s="25" t="s">
        <v>46</v>
      </c>
      <c r="D32" s="32" t="s">
        <v>55</v>
      </c>
      <c r="E32" s="33">
        <v>1.64</v>
      </c>
    </row>
    <row r="33" spans="1:5" s="20" customFormat="1" ht="12">
      <c r="A33" s="15" t="s">
        <v>56</v>
      </c>
      <c r="B33" s="16" t="s">
        <v>57</v>
      </c>
      <c r="C33" s="21"/>
      <c r="D33" s="22"/>
      <c r="E33" s="21">
        <f>SUM(E34:E35)</f>
        <v>1.5899999999999999</v>
      </c>
    </row>
    <row r="34" spans="1:5" s="34" customFormat="1" ht="24">
      <c r="A34" s="23"/>
      <c r="B34" s="24" t="s">
        <v>58</v>
      </c>
      <c r="C34" s="25"/>
      <c r="D34" s="28" t="s">
        <v>59</v>
      </c>
      <c r="E34" s="33">
        <v>1.1499999999999999</v>
      </c>
    </row>
    <row r="35" spans="1:5" s="31" customFormat="1" ht="22.5">
      <c r="A35" s="29"/>
      <c r="B35" s="30" t="s">
        <v>60</v>
      </c>
      <c r="C35" s="33" t="s">
        <v>61</v>
      </c>
      <c r="D35" s="32" t="s">
        <v>62</v>
      </c>
      <c r="E35" s="25">
        <v>0.44</v>
      </c>
    </row>
    <row r="36" spans="1:5" s="20" customFormat="1" ht="12">
      <c r="A36" s="15" t="s">
        <v>63</v>
      </c>
      <c r="B36" s="16" t="s">
        <v>64</v>
      </c>
      <c r="C36" s="21"/>
      <c r="D36" s="22"/>
      <c r="E36" s="21">
        <f t="shared" ref="E36" si="1">E37</f>
        <v>0.14000000000000001</v>
      </c>
    </row>
    <row r="37" spans="1:5" s="27" customFormat="1" ht="24">
      <c r="A37" s="23"/>
      <c r="B37" s="24" t="s">
        <v>65</v>
      </c>
      <c r="C37" s="25" t="s">
        <v>31</v>
      </c>
      <c r="D37" s="26" t="s">
        <v>66</v>
      </c>
      <c r="E37" s="25">
        <v>0.14000000000000001</v>
      </c>
    </row>
    <row r="38" spans="1:5" s="20" customFormat="1" ht="12">
      <c r="A38" s="15" t="s">
        <v>67</v>
      </c>
      <c r="B38" s="35" t="s">
        <v>68</v>
      </c>
      <c r="C38" s="36"/>
      <c r="D38" s="37"/>
      <c r="E38" s="19">
        <f t="shared" ref="E38" si="2">SUM(E39:E43)</f>
        <v>3.25</v>
      </c>
    </row>
    <row r="39" spans="1:5" s="27" customFormat="1" ht="24">
      <c r="A39" s="23"/>
      <c r="B39" s="38" t="s">
        <v>69</v>
      </c>
      <c r="C39" s="39"/>
      <c r="D39" s="28" t="s">
        <v>70</v>
      </c>
      <c r="E39" s="25">
        <v>0.65</v>
      </c>
    </row>
    <row r="40" spans="1:5" s="27" customFormat="1" ht="24">
      <c r="A40" s="23"/>
      <c r="B40" s="38" t="s">
        <v>71</v>
      </c>
      <c r="C40" s="39"/>
      <c r="D40" s="28" t="s">
        <v>70</v>
      </c>
      <c r="E40" s="64">
        <v>0.65</v>
      </c>
    </row>
    <row r="41" spans="1:5" s="27" customFormat="1" ht="24">
      <c r="A41" s="23"/>
      <c r="B41" s="38" t="s">
        <v>72</v>
      </c>
      <c r="C41" s="39"/>
      <c r="D41" s="28" t="s">
        <v>70</v>
      </c>
      <c r="E41" s="64">
        <v>0.65</v>
      </c>
    </row>
    <row r="42" spans="1:5" s="27" customFormat="1" ht="24">
      <c r="A42" s="23"/>
      <c r="B42" s="38" t="s">
        <v>73</v>
      </c>
      <c r="C42" s="39"/>
      <c r="D42" s="28" t="s">
        <v>70</v>
      </c>
      <c r="E42" s="64">
        <v>0.65</v>
      </c>
    </row>
    <row r="43" spans="1:5" s="27" customFormat="1" ht="24">
      <c r="A43" s="23"/>
      <c r="B43" s="38" t="s">
        <v>74</v>
      </c>
      <c r="C43" s="39"/>
      <c r="D43" s="28" t="s">
        <v>70</v>
      </c>
      <c r="E43" s="64">
        <v>0.65</v>
      </c>
    </row>
    <row r="44" spans="1:5" s="20" customFormat="1">
      <c r="A44" s="67" t="s">
        <v>75</v>
      </c>
      <c r="B44" s="67"/>
      <c r="C44" s="21"/>
      <c r="D44" s="21"/>
      <c r="E44" s="19">
        <f>SUM(E45,E49,E56,E59,E62,E65,E67,E69,E71)</f>
        <v>4.78</v>
      </c>
    </row>
    <row r="45" spans="1:5" s="20" customFormat="1" ht="12">
      <c r="A45" s="15" t="s">
        <v>76</v>
      </c>
      <c r="B45" s="40" t="s">
        <v>77</v>
      </c>
      <c r="C45" s="17"/>
      <c r="D45" s="41" t="s">
        <v>70</v>
      </c>
      <c r="E45" s="42">
        <v>0.66</v>
      </c>
    </row>
    <row r="46" spans="1:5" s="27" customFormat="1" ht="24">
      <c r="A46" s="23"/>
      <c r="B46" s="24" t="s">
        <v>78</v>
      </c>
      <c r="C46" s="65" t="s">
        <v>79</v>
      </c>
      <c r="D46" s="28"/>
      <c r="E46" s="25"/>
    </row>
    <row r="47" spans="1:5" s="27" customFormat="1" ht="12">
      <c r="A47" s="23"/>
      <c r="B47" s="24" t="s">
        <v>80</v>
      </c>
      <c r="C47" s="65"/>
      <c r="D47" s="28"/>
      <c r="E47" s="25"/>
    </row>
    <row r="48" spans="1:5" s="27" customFormat="1" ht="36">
      <c r="A48" s="23"/>
      <c r="B48" s="24" t="s">
        <v>81</v>
      </c>
      <c r="C48" s="63" t="s">
        <v>82</v>
      </c>
      <c r="D48" s="28"/>
      <c r="E48" s="25"/>
    </row>
    <row r="49" spans="1:5" s="20" customFormat="1" ht="12">
      <c r="A49" s="15" t="s">
        <v>83</v>
      </c>
      <c r="B49" s="40" t="s">
        <v>84</v>
      </c>
      <c r="C49" s="17"/>
      <c r="D49" s="41" t="s">
        <v>70</v>
      </c>
      <c r="E49" s="42">
        <v>0.66</v>
      </c>
    </row>
    <row r="50" spans="1:5" s="27" customFormat="1" ht="12">
      <c r="A50" s="23"/>
      <c r="B50" s="24" t="s">
        <v>85</v>
      </c>
      <c r="C50" s="65" t="s">
        <v>10</v>
      </c>
      <c r="D50" s="28"/>
      <c r="E50" s="25"/>
    </row>
    <row r="51" spans="1:5" s="27" customFormat="1" ht="12">
      <c r="A51" s="23"/>
      <c r="B51" s="24" t="s">
        <v>86</v>
      </c>
      <c r="C51" s="65"/>
      <c r="D51" s="28"/>
      <c r="E51" s="25"/>
    </row>
    <row r="52" spans="1:5" s="27" customFormat="1" ht="24">
      <c r="A52" s="23"/>
      <c r="B52" s="24" t="s">
        <v>87</v>
      </c>
      <c r="C52" s="25" t="s">
        <v>46</v>
      </c>
      <c r="D52" s="28"/>
      <c r="E52" s="25"/>
    </row>
    <row r="53" spans="1:5" s="27" customFormat="1" ht="12">
      <c r="A53" s="23"/>
      <c r="B53" s="24" t="s">
        <v>88</v>
      </c>
      <c r="C53" s="65" t="s">
        <v>10</v>
      </c>
      <c r="D53" s="28"/>
      <c r="E53" s="25"/>
    </row>
    <row r="54" spans="1:5" s="27" customFormat="1" ht="12">
      <c r="A54" s="23"/>
      <c r="B54" s="24" t="s">
        <v>89</v>
      </c>
      <c r="C54" s="65"/>
      <c r="D54" s="28"/>
      <c r="E54" s="33"/>
    </row>
    <row r="55" spans="1:5" s="27" customFormat="1" ht="24">
      <c r="A55" s="23"/>
      <c r="B55" s="24" t="s">
        <v>90</v>
      </c>
      <c r="C55" s="65"/>
      <c r="D55" s="28"/>
      <c r="E55" s="43"/>
    </row>
    <row r="56" spans="1:5" s="20" customFormat="1" ht="12">
      <c r="A56" s="15" t="s">
        <v>91</v>
      </c>
      <c r="B56" s="40" t="s">
        <v>92</v>
      </c>
      <c r="C56" s="17"/>
      <c r="D56" s="41" t="s">
        <v>70</v>
      </c>
      <c r="E56" s="17">
        <v>0.66</v>
      </c>
    </row>
    <row r="57" spans="1:5" s="27" customFormat="1" ht="24">
      <c r="A57" s="23"/>
      <c r="B57" s="24" t="s">
        <v>93</v>
      </c>
      <c r="C57" s="65" t="s">
        <v>94</v>
      </c>
      <c r="D57" s="28"/>
      <c r="E57" s="25"/>
    </row>
    <row r="58" spans="1:5" s="27" customFormat="1" ht="12">
      <c r="A58" s="23"/>
      <c r="B58" s="24" t="s">
        <v>95</v>
      </c>
      <c r="C58" s="66"/>
      <c r="D58" s="28"/>
      <c r="E58" s="25"/>
    </row>
    <row r="59" spans="1:5" s="20" customFormat="1" ht="12">
      <c r="A59" s="15" t="s">
        <v>96</v>
      </c>
      <c r="B59" s="40" t="s">
        <v>97</v>
      </c>
      <c r="C59" s="17"/>
      <c r="D59" s="41" t="s">
        <v>70</v>
      </c>
      <c r="E59" s="17">
        <v>0.66</v>
      </c>
    </row>
    <row r="60" spans="1:5" s="27" customFormat="1" ht="24">
      <c r="A60" s="23"/>
      <c r="B60" s="24" t="s">
        <v>98</v>
      </c>
      <c r="C60" s="65" t="s">
        <v>94</v>
      </c>
      <c r="D60" s="28"/>
      <c r="E60" s="33"/>
    </row>
    <row r="61" spans="1:5" s="27" customFormat="1" ht="12">
      <c r="A61" s="23"/>
      <c r="B61" s="24" t="s">
        <v>99</v>
      </c>
      <c r="C61" s="66"/>
      <c r="D61" s="28"/>
      <c r="E61" s="33"/>
    </row>
    <row r="62" spans="1:5" s="20" customFormat="1" ht="12">
      <c r="A62" s="15" t="s">
        <v>100</v>
      </c>
      <c r="B62" s="40" t="s">
        <v>101</v>
      </c>
      <c r="C62" s="17"/>
      <c r="D62" s="41" t="s">
        <v>70</v>
      </c>
      <c r="E62" s="17">
        <v>0.66</v>
      </c>
    </row>
    <row r="63" spans="1:5" s="27" customFormat="1" ht="12">
      <c r="A63" s="23"/>
      <c r="B63" s="24" t="s">
        <v>102</v>
      </c>
      <c r="C63" s="65" t="s">
        <v>10</v>
      </c>
      <c r="D63" s="28"/>
      <c r="E63" s="25"/>
    </row>
    <row r="64" spans="1:5" s="27" customFormat="1" ht="24">
      <c r="A64" s="23"/>
      <c r="B64" s="24" t="s">
        <v>103</v>
      </c>
      <c r="C64" s="66"/>
      <c r="D64" s="28"/>
      <c r="E64" s="44"/>
    </row>
    <row r="65" spans="1:5" s="20" customFormat="1" ht="12">
      <c r="A65" s="15" t="s">
        <v>104</v>
      </c>
      <c r="B65" s="40" t="s">
        <v>105</v>
      </c>
      <c r="C65" s="17"/>
      <c r="D65" s="41" t="s">
        <v>70</v>
      </c>
      <c r="E65" s="17">
        <v>0.66</v>
      </c>
    </row>
    <row r="66" spans="1:5" s="27" customFormat="1" ht="24">
      <c r="A66" s="23"/>
      <c r="B66" s="24" t="s">
        <v>106</v>
      </c>
      <c r="C66" s="25" t="s">
        <v>46</v>
      </c>
      <c r="D66" s="28"/>
      <c r="E66" s="25"/>
    </row>
    <row r="67" spans="1:5" s="20" customFormat="1" ht="12">
      <c r="A67" s="15" t="s">
        <v>107</v>
      </c>
      <c r="B67" s="40" t="s">
        <v>108</v>
      </c>
      <c r="C67" s="17"/>
      <c r="D67" s="41" t="s">
        <v>70</v>
      </c>
      <c r="E67" s="17">
        <v>0.66</v>
      </c>
    </row>
    <row r="68" spans="1:5" s="27" customFormat="1" ht="24">
      <c r="A68" s="23"/>
      <c r="B68" s="24" t="s">
        <v>109</v>
      </c>
      <c r="C68" s="25" t="s">
        <v>10</v>
      </c>
      <c r="D68" s="28"/>
      <c r="E68" s="45"/>
    </row>
    <row r="69" spans="1:5" s="20" customFormat="1" ht="12">
      <c r="A69" s="15" t="s">
        <v>110</v>
      </c>
      <c r="B69" s="40" t="s">
        <v>111</v>
      </c>
      <c r="C69" s="17"/>
      <c r="D69" s="41"/>
      <c r="E69" s="17">
        <f t="shared" ref="E69" si="3">E70</f>
        <v>0.16</v>
      </c>
    </row>
    <row r="70" spans="1:5" s="27" customFormat="1" ht="24">
      <c r="A70" s="23"/>
      <c r="B70" s="24" t="s">
        <v>112</v>
      </c>
      <c r="C70" s="46" t="s">
        <v>113</v>
      </c>
      <c r="D70" s="47"/>
      <c r="E70" s="48">
        <v>0.16</v>
      </c>
    </row>
    <row r="71" spans="1:5" s="20" customFormat="1" ht="12">
      <c r="A71" s="15" t="s">
        <v>114</v>
      </c>
      <c r="B71" s="35" t="s">
        <v>115</v>
      </c>
      <c r="C71" s="36"/>
      <c r="D71" s="41"/>
      <c r="E71" s="17">
        <f t="shared" ref="E71" si="4">E72+E73</f>
        <v>0</v>
      </c>
    </row>
    <row r="72" spans="1:5" s="27" customFormat="1" ht="12">
      <c r="A72" s="23"/>
      <c r="B72" s="38" t="s">
        <v>116</v>
      </c>
      <c r="C72" s="49"/>
      <c r="D72" s="28" t="s">
        <v>27</v>
      </c>
      <c r="E72" s="25"/>
    </row>
    <row r="73" spans="1:5" s="27" customFormat="1" ht="24">
      <c r="A73" s="23"/>
      <c r="B73" s="38" t="s">
        <v>117</v>
      </c>
      <c r="C73" s="49"/>
      <c r="D73" s="28" t="s">
        <v>27</v>
      </c>
      <c r="E73" s="25"/>
    </row>
    <row r="74" spans="1:5" s="20" customFormat="1">
      <c r="A74" s="67" t="s">
        <v>118</v>
      </c>
      <c r="B74" s="68"/>
      <c r="C74" s="21"/>
      <c r="D74" s="21"/>
      <c r="E74" s="21">
        <f t="shared" ref="E74" si="5">SUM(E75:E81)</f>
        <v>6.67</v>
      </c>
    </row>
    <row r="75" spans="1:5" s="51" customFormat="1" ht="24">
      <c r="A75" s="50" t="s">
        <v>119</v>
      </c>
      <c r="B75" s="24" t="s">
        <v>120</v>
      </c>
      <c r="C75" s="25"/>
      <c r="D75" s="28" t="s">
        <v>70</v>
      </c>
      <c r="E75" s="25">
        <v>0.95</v>
      </c>
    </row>
    <row r="76" spans="1:5" s="51" customFormat="1" ht="12">
      <c r="A76" s="52" t="s">
        <v>121</v>
      </c>
      <c r="B76" s="24" t="s">
        <v>122</v>
      </c>
      <c r="C76" s="25"/>
      <c r="D76" s="28" t="s">
        <v>70</v>
      </c>
      <c r="E76" s="25">
        <v>0.95</v>
      </c>
    </row>
    <row r="77" spans="1:5" s="51" customFormat="1" ht="12">
      <c r="A77" s="50" t="s">
        <v>123</v>
      </c>
      <c r="B77" s="24" t="s">
        <v>124</v>
      </c>
      <c r="C77" s="25"/>
      <c r="D77" s="28" t="s">
        <v>70</v>
      </c>
      <c r="E77" s="25">
        <v>0.95</v>
      </c>
    </row>
    <row r="78" spans="1:5" s="51" customFormat="1" ht="12">
      <c r="A78" s="50" t="s">
        <v>125</v>
      </c>
      <c r="B78" s="24" t="s">
        <v>126</v>
      </c>
      <c r="C78" s="25"/>
      <c r="D78" s="28" t="s">
        <v>70</v>
      </c>
      <c r="E78" s="25">
        <v>0.96</v>
      </c>
    </row>
    <row r="79" spans="1:5" s="51" customFormat="1" ht="24">
      <c r="A79" s="50" t="s">
        <v>127</v>
      </c>
      <c r="B79" s="24" t="s">
        <v>128</v>
      </c>
      <c r="C79" s="25"/>
      <c r="D79" s="28" t="s">
        <v>70</v>
      </c>
      <c r="E79" s="25">
        <v>0.95</v>
      </c>
    </row>
    <row r="80" spans="1:5" s="51" customFormat="1" ht="12">
      <c r="A80" s="50" t="s">
        <v>129</v>
      </c>
      <c r="B80" s="24" t="s">
        <v>130</v>
      </c>
      <c r="C80" s="25"/>
      <c r="D80" s="28" t="s">
        <v>70</v>
      </c>
      <c r="E80" s="25">
        <v>0.96</v>
      </c>
    </row>
    <row r="81" spans="1:5" s="51" customFormat="1" ht="12">
      <c r="A81" s="50" t="s">
        <v>131</v>
      </c>
      <c r="B81" s="24" t="s">
        <v>132</v>
      </c>
      <c r="C81" s="25"/>
      <c r="D81" s="28" t="s">
        <v>70</v>
      </c>
      <c r="E81" s="25">
        <v>0.95</v>
      </c>
    </row>
    <row r="89" spans="1:5" s="27" customFormat="1" ht="12">
      <c r="A89" s="53"/>
      <c r="B89" s="54"/>
      <c r="C89" s="55"/>
      <c r="D89" s="56"/>
      <c r="E89" s="55"/>
    </row>
    <row r="90" spans="1:5" s="27" customFormat="1" ht="12">
      <c r="A90" s="53"/>
      <c r="B90" s="54"/>
      <c r="C90" s="55"/>
      <c r="D90" s="56"/>
      <c r="E90" s="55"/>
    </row>
    <row r="91" spans="1:5" s="27" customFormat="1" ht="12">
      <c r="A91" s="53"/>
      <c r="B91" s="54"/>
      <c r="C91" s="55"/>
      <c r="D91" s="56"/>
      <c r="E91" s="55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8740157480314965" right="0.39370078740157483" top="0.39370078740157483" bottom="0.39370078740157483" header="0.31496062992125984" footer="0.31496062992125984"/>
  <pageSetup paperSize="9" scale="97" orientation="portrait" horizontalDpi="180" verticalDpi="18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Ленина 27б</vt:lpstr>
      <vt:lpstr>'Ленина 27б'!Область_печати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2019-05-11T08:55:39Z</dcterms:modified>
</cp:coreProperties>
</file>