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hite\OneDrive\Работа\06. РЕФОРМА ЖКХ\Годовые отчеты\Отчет за 2020 год\ООО Уютный дом\ГИС ЖКХ\"/>
    </mc:Choice>
  </mc:AlternateContent>
  <xr:revisionPtr revIDLastSave="0" documentId="8_{7C911E8D-F111-4F5B-B571-788E6E2EFF97}" xr6:coauthVersionLast="46" xr6:coauthVersionMax="46" xr10:uidLastSave="{00000000-0000-0000-0000-000000000000}"/>
  <bookViews>
    <workbookView xWindow="-120" yWindow="-120" windowWidth="29040" windowHeight="15990" tabRatio="680" xr2:uid="{00000000-000D-0000-FFFF-FFFF00000000}"/>
  </bookViews>
  <sheets>
    <sheet name="Основные финансовые показатели" sheetId="1" r:id="rId1"/>
    <sheet name="За 1 квартал 2020" sheetId="3" r:id="rId2"/>
    <sheet name="За 2 квартал 2020" sheetId="4" r:id="rId3"/>
    <sheet name="За 3 квартал 2020" sheetId="5" r:id="rId4"/>
    <sheet name="За 4 квартал 2020" sheetId="6" r:id="rId5"/>
    <sheet name="Коммунальные услуги" sheetId="7" r:id="rId6"/>
    <sheet name="Выполняемые работы услуги" sheetId="8" r:id="rId7"/>
    <sheet name="Претензионно-исковая работа" sheetId="9" r:id="rId8"/>
  </sheets>
  <definedNames>
    <definedName name="_xlnm.Print_Area" localSheetId="6">'Выполняемые работы услуги'!$A$1:$U$67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9" l="1"/>
  <c r="M5" i="9"/>
  <c r="L5" i="9"/>
  <c r="I5" i="9"/>
  <c r="H5" i="9"/>
  <c r="G5" i="9"/>
  <c r="E5" i="9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4" authorId="0" shapeId="0" xr:uid="{E689C88E-53DA-4A9A-ADE3-C6A00AF62C83}">
      <text>
        <r>
          <rPr>
            <b/>
            <sz val="9"/>
            <color indexed="81"/>
            <rFont val="Tahoma"/>
            <charset val="1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денежных средств по МКД, образованная вследствие внесения потребителями авансовых платежей за коммунальные услуги за предыдущий отчетный период и перешедшая на текущий отчетный период.</t>
        </r>
      </text>
    </comment>
    <comment ref="A5" authorId="0" shapeId="0" xr:uid="{6D633112-4A1F-411A-8D44-078F8FD20E91}">
      <text>
        <r>
          <rPr>
            <b/>
            <sz val="9"/>
            <color indexed="81"/>
            <rFont val="Tahoma"/>
            <charset val="1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за коммунальные услуги,перешедшая на текущий отчетный период.</t>
        </r>
      </text>
    </comment>
    <comment ref="A6" authorId="0" shapeId="0" xr:uid="{17C2B405-3128-4670-A38D-CD26A347D5AC}">
      <text>
        <r>
          <rPr>
            <b/>
            <sz val="9"/>
            <color indexed="81"/>
            <rFont val="Tahoma"/>
            <charset val="1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непогашенной задолженности потребителей за предоставленные коммунальные услуги, образованная на конец предыдущего отчетного периода и перешедшая на текущий отчетный период.</t>
        </r>
      </text>
    </comment>
    <comment ref="A7" authorId="0" shapeId="0" xr:uid="{433327B3-4F7D-4025-B278-CC9FFC0C34A1}">
      <text>
        <r>
          <rPr>
            <b/>
            <sz val="9"/>
            <color indexed="81"/>
            <rFont val="Tahoma"/>
            <charset val="1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денежных средств по МКД, образованная на конец отчетного периода вследствие внесения потребителями авансовых платежей за коммунальные услуги.</t>
        </r>
      </text>
    </comment>
    <comment ref="A8" authorId="0" shapeId="0" xr:uid="{A3219EF1-0349-40FD-8F2A-BB56D6619162}">
      <text>
        <r>
          <rPr>
            <b/>
            <sz val="9"/>
            <color indexed="81"/>
            <rFont val="Tahoma"/>
            <charset val="1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неиспользованных в отчетном периоде денежных средств по МКД, образованная вследствие внесения платы за коммунальные услуги, перешедшая на текущий отчетный период.</t>
        </r>
      </text>
    </comment>
    <comment ref="A9" authorId="0" shapeId="0" xr:uid="{CCB33FB9-7107-4BEF-8586-B80F832427B7}">
      <text>
        <r>
          <rPr>
            <b/>
            <sz val="9"/>
            <color indexed="81"/>
            <rFont val="Tahoma"/>
            <charset val="1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непогашенной задолженности потребителей за предоставленные коммунальные услуги, образованная на конец отчетного периода.</t>
        </r>
      </text>
    </comment>
    <comment ref="A14" authorId="0" shapeId="0" xr:uid="{F58B410E-0711-47E0-949F-863F9279923C}">
      <text>
        <r>
          <rPr>
            <b/>
            <sz val="9"/>
            <color indexed="81"/>
            <rFont val="Tahoma"/>
            <charset val="1"/>
          </rPr>
          <t>Количество поступивших претензий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15" authorId="0" shapeId="0" xr:uid="{D9642507-8B28-44CD-95BF-994EAEBB76E4}">
      <text>
        <r>
          <rPr>
            <b/>
            <sz val="9"/>
            <color indexed="81"/>
            <rFont val="Tahoma"/>
            <charset val="1"/>
          </rPr>
          <t>Количество удовлетворенных претензий (ед.):</t>
        </r>
        <r>
          <rPr>
            <sz val="9"/>
            <color indexed="81"/>
            <rFont val="Tahoma"/>
            <charset val="1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16" authorId="0" shapeId="0" xr:uid="{43624669-CB8F-4F78-BEAD-815316937E0A}">
      <text>
        <r>
          <rPr>
            <b/>
            <sz val="9"/>
            <color indexed="81"/>
            <rFont val="Tahoma"/>
            <charset val="1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charset val="1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17" authorId="0" shapeId="0" xr:uid="{EE4196BF-1E54-48BE-ACD6-6DDC9F0ED933}">
      <text>
        <r>
          <rPr>
            <b/>
            <sz val="9"/>
            <color indexed="81"/>
            <rFont val="Tahoma"/>
            <charset val="1"/>
          </rPr>
          <t>Сумма произведенного перерасчета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22" authorId="0" shapeId="0" xr:uid="{564BD0CC-2933-442A-8D91-F2CB17379196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23" authorId="0" shapeId="0" xr:uid="{FB0731B6-2EAB-406C-A850-5D1953C22577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24" authorId="0" shapeId="0" xr:uid="{A0B28E78-73BB-4213-A3A1-EE5685B18266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25" authorId="0" shapeId="0" xr:uid="{E5258671-C933-4169-8E67-281746CE7047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26" authorId="0" shapeId="0" xr:uid="{71C01863-920F-4A6F-A1EA-3FDF15255835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27" authorId="0" shapeId="0" xr:uid="{7860D08D-BA5C-4CB8-9E97-D021C37EEEF2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28" authorId="0" shapeId="0" xr:uid="{96FC172A-07E0-42D9-9D7E-4BF69635C1FD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29" authorId="0" shapeId="0" xr:uid="{25841D0B-2211-4B5B-9C7C-5D17C37F20BA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30" authorId="0" shapeId="0" xr:uid="{7C41644C-243C-4F1C-A5AA-5CEE608DC6F0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35" authorId="0" shapeId="0" xr:uid="{ED8BFA0A-751E-4BC9-BB37-3B4D6D9C14A2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36" authorId="0" shapeId="0" xr:uid="{F8C6B4F0-1FE5-4740-BEC0-810685B517BE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37" authorId="0" shapeId="0" xr:uid="{EE5D0B5D-90D9-4F0B-9BA2-09E564DCD36F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38" authorId="0" shapeId="0" xr:uid="{2848504A-07B4-4602-980E-B42DB97ECFB4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39" authorId="0" shapeId="0" xr:uid="{192D832E-C15E-4A67-9FE2-53F649119123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40" authorId="0" shapeId="0" xr:uid="{9E61A295-269C-40CA-B1D2-DCEB311BCDBB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41" authorId="0" shapeId="0" xr:uid="{535CA693-1F5D-44A2-AC84-FE4D82ED81AE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42" authorId="0" shapeId="0" xr:uid="{DBDCDC00-2293-4877-8469-4F437840A696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43" authorId="0" shapeId="0" xr:uid="{1BA4F888-C700-4801-9F74-D267AE73D068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48" authorId="0" shapeId="0" xr:uid="{4C9396A9-819A-4B0B-87D3-A713995BCE07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49" authorId="0" shapeId="0" xr:uid="{8FE232B1-D7FB-4DFB-9CF0-6CA7F0238126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50" authorId="0" shapeId="0" xr:uid="{78C50055-3CB9-4CBE-B4D7-523E8107285E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51" authorId="0" shapeId="0" xr:uid="{1A654E76-CB76-4AF0-850A-BC03064A984B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52" authorId="0" shapeId="0" xr:uid="{173465D7-80F5-4DA8-B1E2-207393DAC56A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53" authorId="0" shapeId="0" xr:uid="{B0B45F28-C8F5-4F65-A322-593EFD9B3F71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54" authorId="0" shapeId="0" xr:uid="{1D4177FA-E172-479D-A75E-26298CD64CCD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55" authorId="0" shapeId="0" xr:uid="{63187E28-AA77-49D3-9B14-81E8DD22CFC4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56" authorId="0" shapeId="0" xr:uid="{72EC085F-93D8-4593-999B-F85D091970BA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61" authorId="0" shapeId="0" xr:uid="{CCADE0C3-FE50-4243-947C-79C1BD4ACC5F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62" authorId="0" shapeId="0" xr:uid="{7A2D4ED2-546A-41AB-BBA8-D3BCEA0DD4E4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63" authorId="0" shapeId="0" xr:uid="{83BE2659-4BD3-4410-BEA3-441AE57631C4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64" authorId="0" shapeId="0" xr:uid="{4E98A909-6799-431C-B417-BB3F72692A31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65" authorId="0" shapeId="0" xr:uid="{CB6E0775-DEF9-44E2-A1F3-CB6DD3C30044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66" authorId="0" shapeId="0" xr:uid="{29C6AD01-6A5D-4DE2-8238-7054042D7A43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67" authorId="0" shapeId="0" xr:uid="{5DB0B76A-C677-4801-8C1E-64ED1858F4FD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68" authorId="0" shapeId="0" xr:uid="{548A71E3-2556-4A89-89D4-84C8E0446CED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69" authorId="0" shapeId="0" xr:uid="{F7A502AF-364D-40CC-B724-F5668CD363F7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74" authorId="0" shapeId="0" xr:uid="{E73FEAAF-1E9A-49DC-B0C8-91C34A7487C0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75" authorId="0" shapeId="0" xr:uid="{CFA3E3A9-EA8E-42EB-81D8-71AFE76CAAF4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76" authorId="0" shapeId="0" xr:uid="{41C44E21-3390-4A8A-AD23-9449DFB58006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77" authorId="0" shapeId="0" xr:uid="{3B276C07-940F-4381-82E6-13F6D7B5C610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78" authorId="0" shapeId="0" xr:uid="{322F2C8D-B1A8-4373-9449-B9605ACC0D48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79" authorId="0" shapeId="0" xr:uid="{89F0E6D3-317B-48ED-9AC8-A460DB0BFE6F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80" authorId="0" shapeId="0" xr:uid="{90F88968-F41E-4DD5-9EB1-55B31E557F5D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81" authorId="0" shapeId="0" xr:uid="{CE0EAABD-A21D-49DD-8974-A2F0EDFC2282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82" authorId="0" shapeId="0" xr:uid="{54D9F2DA-7054-4D0B-B6F8-DBC38ACE925E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4" authorId="0" shapeId="0" xr:uid="{CCAB0834-86CE-48BA-8BF5-7E110013F59C}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предыдущего отчетного периода, перешедшая на текущий отчетный период. </t>
        </r>
      </text>
    </comment>
    <comment ref="A5" authorId="0" shapeId="0" xr:uid="{F50F93D8-AAA1-4AD0-8B4F-935688291F94}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потребителями за услуги (работы) по содержанию и текущему ремонту общего имущества в МКД и перешедшая на текущий отчетный период. </t>
        </r>
      </text>
    </comment>
    <comment ref="A6" authorId="0" shapeId="0" xr:uid="{B9F637A9-E507-445D-BD4A-84C73E500629}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предыдущего отчетного периода и перешедшая на текущий отчетный период. </t>
        </r>
      </text>
    </comment>
    <comment ref="A10" authorId="0" shapeId="0" xr:uid="{3B4D213E-0BB7-4D53-BC2F-F021C911DD6A}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начислений потребителям многоквартирного дома за услуги (работы) по содержанию и текущему ремонту общего имущества за отчетный период.</t>
        </r>
      </text>
    </comment>
    <comment ref="A11" authorId="0" shapeId="0" xr:uid="{0DD4F25C-A065-4A84-8B27-0E291BBD7CC8}">
      <text>
        <r>
          <rPr>
            <b/>
            <sz val="9"/>
            <color indexed="81"/>
            <rFont val="Tahoma"/>
            <family val="2"/>
            <charset val="204"/>
          </rPr>
          <t>в т.ч. За содержание дома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содержание дома, входящая в сумму общего размера начислений за услуги (работы) по содержанию и текущему ремонту общего имущества за отчетный период. </t>
        </r>
      </text>
    </comment>
    <comment ref="A12" authorId="0" shapeId="0" xr:uid="{45A52AE2-99F2-4A20-86CD-DCA3B42F9611}">
      <text>
        <r>
          <rPr>
            <b/>
            <sz val="9"/>
            <color indexed="81"/>
            <rFont val="Tahoma"/>
            <family val="2"/>
            <charset val="204"/>
          </rPr>
          <t>в т.ч. За текущий ремонт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текущий ремонт,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3" authorId="0" shapeId="0" xr:uid="{125A718A-8812-4D89-B460-9C8182F5684E}">
      <text>
        <r>
          <rPr>
            <b/>
            <sz val="9"/>
            <color indexed="81"/>
            <rFont val="Tahoma"/>
            <family val="2"/>
            <charset val="204"/>
          </rPr>
          <t>в т.ч. Услуги управления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услуги управления,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7" authorId="0" shapeId="0" xr:uid="{DFB9361E-FC1C-4688-8581-B1858C3810FA}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полученных денежных средств за отчетный период по МКД за оказание услуг по содержанию и текущему ремонту общего имущества.</t>
        </r>
      </text>
    </comment>
    <comment ref="A18" authorId="0" shapeId="0" xr:uid="{4C3D49C9-D385-4327-A6B9-E5B62FDDB95A}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19" authorId="0" shapeId="0" xr:uid="{08B7D708-E99C-480E-A682-58EA60CB1F4C}">
      <text>
        <r>
          <rPr>
            <b/>
            <sz val="9"/>
            <color indexed="81"/>
            <rFont val="Tahoma"/>
            <family val="2"/>
            <charset val="204"/>
          </rPr>
          <t>в т.ч. Целевых взносов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целевым взносам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0" authorId="0" shapeId="0" xr:uid="{E56E493A-F8A7-4257-BE5D-D49ECE3E0B94}">
      <text>
        <r>
          <rPr>
            <b/>
            <sz val="9"/>
            <color indexed="81"/>
            <rFont val="Tahoma"/>
            <family val="2"/>
            <charset val="204"/>
          </rPr>
          <t>в т.ч. субСидий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полученным субсидиям,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1" authorId="0" shapeId="0" xr:uid="{5E61A051-70E1-4A8B-B9AA-AE639118F0A0}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использования общего имущества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использования общего имущества,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2" authorId="0" shapeId="0" xr:uid="{E931E581-11B9-49B4-B41B-FF2058638162}">
      <text>
        <r>
          <rPr>
            <b/>
            <sz val="9"/>
            <color indexed="81"/>
            <rFont val="Tahoma"/>
            <family val="2"/>
            <charset val="204"/>
          </rPr>
          <t>в т.ч. Прочие поступления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прочим поступлениям,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5" authorId="0" shapeId="0" xr:uid="{02EE916D-9123-4C2E-A351-DF88DF38E3B6}">
      <text>
        <r>
          <rPr>
            <b/>
            <sz val="9"/>
            <color indexed="81"/>
            <rFont val="Tahoma"/>
            <family val="2"/>
            <charset val="204"/>
          </rPr>
          <t>Всего денежных средств в учетом остатков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полученных денежных средств за услуги (работы) по содержанию и текущему ремонту общего имущества в МКД за отчетный период по МКД с учетом авансовых платежей потребителей и неиспользованных средств за такой период.</t>
        </r>
      </text>
    </comment>
    <comment ref="A26" authorId="0" shapeId="0" xr:uid="{1955D96C-EF05-4B76-B5EA-DA4D7E49C075}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отчетного периода.</t>
        </r>
      </text>
    </comment>
    <comment ref="A27" authorId="0" shapeId="0" xr:uid="{A0A707A8-91E6-44E2-A01E-1C56FB104E42}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в отчетном периоде денежных средств на конец отчетного периода по МКД, образованная вследствие внесения платы потребителями за услуги (работы) по содержанию и текущему ремонту общего имущества в МКД.</t>
        </r>
      </text>
    </comment>
    <comment ref="A28" authorId="0" shapeId="0" xr:uid="{055332F6-1139-466C-AEA6-6EFCF16D77C4}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отчетного периода.</t>
        </r>
      </text>
    </comment>
    <comment ref="A32" authorId="0" shapeId="0" xr:uid="{1923A80F-DBC3-4AEB-B983-97FEBE8E7EE7}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обещее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33" authorId="0" shapeId="0" xr:uid="{7408111A-058F-4A35-9A56-ECBC47EDB1AB}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потребителей за отчетный период по качеству выполненных работ (оказанных услуг).</t>
        </r>
      </text>
    </comment>
    <comment ref="A34" authorId="0" shapeId="0" xr:uid="{00BC6FC5-6ACB-4226-9E1E-F19207F23241}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35" authorId="0" shapeId="0" xr:uid="{38324F0C-26BB-4874-983E-4AA0D35B2366}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38" authorId="0" shapeId="0" xr:uid="{BFE945BA-8D15-449A-97B7-2F3515552099}">
      <text>
        <r>
          <rPr>
            <b/>
            <sz val="9"/>
            <color indexed="81"/>
            <rFont val="Tahoma"/>
            <family val="2"/>
            <charset val="204"/>
          </rPr>
          <t>Выполняемые работы (услуги)</t>
        </r>
        <r>
          <rPr>
            <sz val="9"/>
            <color indexed="81"/>
            <rFont val="Tahoma"/>
            <family val="2"/>
            <charset val="204"/>
          </rPr>
          <t xml:space="preserve">
Указывается фактическая общая годовая стоимость выполнения работы (услуги).</t>
        </r>
      </text>
    </comment>
    <comment ref="A57" authorId="0" shapeId="0" xr:uid="{519582A4-EC23-4699-AB78-F843AF508CCD}">
      <text>
        <r>
          <rPr>
            <sz val="9"/>
            <color indexed="81"/>
            <rFont val="Tahoma"/>
            <charset val="1"/>
          </rPr>
          <t xml:space="preserve">Как мне помнится где-то данная услуга входит в сумму "Вывоз мусора" а где и не входит! НЕОБХОДИМО ПРОВЕРИТЬ! И где не входит - вписать сюда сумму
</t>
        </r>
      </text>
    </comment>
    <comment ref="A64" authorId="0" shapeId="0" xr:uid="{95D2CBA5-9E51-4027-B6FD-53146C0FA390}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65" authorId="0" shapeId="0" xr:uid="{DBFC034C-1BF6-4394-A356-1AA14A412215}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66" authorId="0" shapeId="0" xr:uid="{962585D0-4521-4E6B-AE97-AE8B98D5BB3E}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67" authorId="0" shapeId="0" xr:uid="{F338E6F6-BEB3-4FDA-B2E5-4E174B1CB09E}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3" authorId="0" shapeId="0" xr:uid="{4204CA24-76D4-487A-8D2B-02EA737FED43}">
      <text>
        <r>
          <rPr>
            <b/>
            <sz val="9"/>
            <color indexed="81"/>
            <rFont val="Tahoma"/>
            <charset val="1"/>
          </rPr>
          <t>Направлено претензий потребителям-должникам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потребителям претензий о наличии задолженности по оплате предостваленных коммунальных услуг за отчетный период по МКД.</t>
        </r>
      </text>
    </comment>
    <comment ref="A4" authorId="0" shapeId="0" xr:uid="{11C9393F-F8A6-4040-AF1B-6CDAEF25D9C0}">
      <text>
        <r>
          <rPr>
            <b/>
            <sz val="9"/>
            <color indexed="81"/>
            <rFont val="Tahoma"/>
            <charset val="1"/>
          </rPr>
          <t>Направлено исковых заявлений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исковых заявлений от потребителей- должников о наличии задолженности по оплате предоставленных коммунальных услуг за отчетный период по МКД.</t>
        </r>
      </text>
    </comment>
    <comment ref="A5" authorId="0" shapeId="0" xr:uid="{03A7FA77-58BF-4C31-83E4-CA4C448F96B7}">
      <text>
        <r>
          <rPr>
            <b/>
            <sz val="9"/>
            <color indexed="81"/>
            <rFont val="Tahoma"/>
            <charset val="1"/>
          </rPr>
          <t>Получено денежных средств по результатам претензионно-исковой работы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полученных денежных средств от потребителей по результатам претензионно-исковой работы за отчетный период по МКД.</t>
        </r>
      </text>
    </comment>
  </commentList>
</comments>
</file>

<file path=xl/sharedStrings.xml><?xml version="1.0" encoding="utf-8"?>
<sst xmlns="http://schemas.openxmlformats.org/spreadsheetml/2006/main" count="321" uniqueCount="138">
  <si>
    <t>1. Сведения о доходах и расходах, полученных за оказание услуг по управлению многоквартирными домами (по данным раздельного учета доходов и расходов)</t>
  </si>
  <si>
    <t>Сведения о доходах:</t>
  </si>
  <si>
    <t>Сведения о расходах:</t>
  </si>
  <si>
    <t>2. Общая задолженность управляющей организации (индивидуального предпринимателя) перед ресурсоснабжающими организациями за коммунальные ресурсы</t>
  </si>
  <si>
    <t>ВСЕГО (руб):</t>
  </si>
  <si>
    <t>Тепловая энергия</t>
  </si>
  <si>
    <t>Всего (руб):</t>
  </si>
  <si>
    <t>в т.ч. По тепловой энергии для нужд отопления (руб.):</t>
  </si>
  <si>
    <t>в т.ч. По тепловой энергии для нужд горячего водоснабжения (руб.):</t>
  </si>
  <si>
    <t xml:space="preserve">в т.ч. По холодной воде (руб.): </t>
  </si>
  <si>
    <t>в т.ч. Водоотведению (руб.):</t>
  </si>
  <si>
    <t>в т.ч. По поставке газа (руб.):</t>
  </si>
  <si>
    <t xml:space="preserve">в т.ч. По электрической энергии (руб.): </t>
  </si>
  <si>
    <t>в т.ч. По прочим ресурсам (услугам) (руб.):</t>
  </si>
  <si>
    <t>3. Годовая бухгалтерская отчетность осуществления деятельности по управлению за отчетный период в виде файлов в установленном формате.</t>
  </si>
  <si>
    <t>* в формате PDF</t>
  </si>
  <si>
    <t>Основные финансовые показатели по всей Организации</t>
  </si>
  <si>
    <t xml:space="preserve">в т.ч. По горячей воде (руб.): </t>
  </si>
  <si>
    <t>отправить на email</t>
  </si>
  <si>
    <t>Дата начала отчетного периода</t>
  </si>
  <si>
    <t>Дата конца отчетного периода</t>
  </si>
  <si>
    <t>Валюта баланса</t>
  </si>
  <si>
    <t>Нераспределенная прибыль</t>
  </si>
  <si>
    <t>Нераспределенный убыток</t>
  </si>
  <si>
    <t>Дебиторская задолженность</t>
  </si>
  <si>
    <t>Краткосрочные финансовые вложения</t>
  </si>
  <si>
    <t>Денежные средства</t>
  </si>
  <si>
    <t>Прочие оборотные активы</t>
  </si>
  <si>
    <t>Займы и кредиты долгосрочные</t>
  </si>
  <si>
    <t>Займы и кредиты краткосрочные</t>
  </si>
  <si>
    <t>Кредиторская задолженность</t>
  </si>
  <si>
    <t>Выручка от реализации</t>
  </si>
  <si>
    <t>Прибыль от продаж</t>
  </si>
  <si>
    <t>Прочие доходы</t>
  </si>
  <si>
    <t>Прочие расходы</t>
  </si>
  <si>
    <t>Прроценты к уплате</t>
  </si>
  <si>
    <t>Выручка за 3 квартал 2019 года</t>
  </si>
  <si>
    <t>Прибыль за 3 квартал 2019 года</t>
  </si>
  <si>
    <t>Ежеквартальные финансовые показатели по всей Организации</t>
  </si>
  <si>
    <t>Квартал</t>
  </si>
  <si>
    <t>2. Промежуточная бухгалтерская (финансовая) отчетность за 1 квартал в виде файлов в установленном формате.</t>
  </si>
  <si>
    <t>1. Ежеквартально, до 30 числа месяца, следующего за отчетным кварталом</t>
  </si>
  <si>
    <t>2</t>
  </si>
  <si>
    <t>2. Промежуточная бухгалтерская (финансовая) отчетность за 2 квартал в виде файлов в установленном формате.</t>
  </si>
  <si>
    <t>3</t>
  </si>
  <si>
    <t>2. Промежуточная бухгалтерская (финансовая) отчетность за 3 квартал в виде файлов в установленном формате.</t>
  </si>
  <si>
    <t>4</t>
  </si>
  <si>
    <t>2. Промежуточная бухгалтерская (финансовая) отчетность за 4 квартал в виде файлов в установленном формате.</t>
  </si>
  <si>
    <t>Выручка за 1 квартал 2020 года</t>
  </si>
  <si>
    <t>Прибыль за 1 квартал 2020 года</t>
  </si>
  <si>
    <t>Выручка за 2 квартал 2020 года</t>
  </si>
  <si>
    <t>Прибыль за 2 квартал 2020 года</t>
  </si>
  <si>
    <t>Выручка за 4 квартал 2020 года</t>
  </si>
  <si>
    <t>Прибыль за 4 квартал 2020 года</t>
  </si>
  <si>
    <t>Коммунальные услуги</t>
  </si>
  <si>
    <t>СССР 1</t>
  </si>
  <si>
    <t>СССР 3</t>
  </si>
  <si>
    <t>СССР 3А</t>
  </si>
  <si>
    <t>СССР 8</t>
  </si>
  <si>
    <t>СССР 9</t>
  </si>
  <si>
    <t>Ленина 29</t>
  </si>
  <si>
    <t>Ленина 29Б</t>
  </si>
  <si>
    <t>Ленина 37</t>
  </si>
  <si>
    <t>Ленина 38</t>
  </si>
  <si>
    <t>Выучейского 36</t>
  </si>
  <si>
    <t>Матросова 2</t>
  </si>
  <si>
    <t>Матросова 3</t>
  </si>
  <si>
    <t>Матросова 6</t>
  </si>
  <si>
    <t>Матросова 8</t>
  </si>
  <si>
    <t>Тыко-Вылко 2</t>
  </si>
  <si>
    <t>Меньшикова 10</t>
  </si>
  <si>
    <t>Меньшикова 10А</t>
  </si>
  <si>
    <t>Меньшикова 12А</t>
  </si>
  <si>
    <t>Меньшикова 20</t>
  </si>
  <si>
    <t>Рыбников 6Б</t>
  </si>
  <si>
    <t>1. 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</si>
  <si>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</si>
  <si>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</si>
  <si>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</si>
  <si>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</si>
  <si>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</si>
  <si>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</si>
  <si>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2. Информация о наличии претензий по качеству предоставленных коммунальных услуг</t>
  </si>
  <si>
    <t>Количество поступивших претензий (ед.):</t>
  </si>
  <si>
    <t>Количество удовлетворенных претензий (ед.):</t>
  </si>
  <si>
    <t>Количество претензий, в удовлетворении которых отказано (ед.):</t>
  </si>
  <si>
    <t>Сумма произведенного перерасчета (руб.):</t>
  </si>
  <si>
    <t>3. Объемы по коммунальным услугам (Отопление)</t>
  </si>
  <si>
    <t>Единица измерения:</t>
  </si>
  <si>
    <t>Общий объем потребления (нат. Показ):</t>
  </si>
  <si>
    <t>Начислено потребителям (руб.):</t>
  </si>
  <si>
    <t>Оплачено потребителями (руб.):</t>
  </si>
  <si>
    <t>Задолженность потребителей (руб.):</t>
  </si>
  <si>
    <t>Начислено поставщиком (поставщиками) коммунального ресурса (руб.):</t>
  </si>
  <si>
    <t>Оплачено поставщику (поставщикам) коммунального ресурса (руб.):</t>
  </si>
  <si>
    <t>Задолженность перед поставщиком (поставщиками) коммунального ресурса (руб.):</t>
  </si>
  <si>
    <t>Размер пени и штрафов, уплаченных поставщику (поставщикам) коммунального ресурса (руб.):</t>
  </si>
  <si>
    <t>4. Объемы по коммунальным услугам (ГВС)</t>
  </si>
  <si>
    <t>5. Объемы по коммунальным услугам (ХВС)</t>
  </si>
  <si>
    <t>6. Объемы по коммунальным услугам (Водоотведение)</t>
  </si>
  <si>
    <t>* 7. Объемы по коммунальным услугам (Электроснабжение)</t>
  </si>
  <si>
    <t>Выполняемые работы (услуги)</t>
  </si>
  <si>
    <t>1. Общая информация об оказании услуг (выполнении работ) по содержанию и текущему ремонту общего имущества</t>
  </si>
  <si>
    <t>Начисленно за услуги (работы) по содержанию и текущему ремонту</t>
  </si>
  <si>
    <t>Всего (руб.):</t>
  </si>
  <si>
    <t>в т.ч. За содержание дома (руб.):</t>
  </si>
  <si>
    <t>в т.ч. За текущий ремонт (руб.):</t>
  </si>
  <si>
    <t>в т.ч. Услуги управления (руб.):</t>
  </si>
  <si>
    <t>Получено денежных средств</t>
  </si>
  <si>
    <t>в т.ч. Денежных средств от собственников / нанимателей помещений (руб.):</t>
  </si>
  <si>
    <t>в т.ч. Целевых взносов от собственников / нанимателей помещений (руб.):</t>
  </si>
  <si>
    <t>в т.ч. субсидий (руб.):</t>
  </si>
  <si>
    <t>в т.ч. Денежных средств от использования общего имущества (руб.):</t>
  </si>
  <si>
    <t>в т.ч. Прочие поступления (руб.):</t>
  </si>
  <si>
    <t>Всего денежных средств с учетом остатков (руб.):</t>
  </si>
  <si>
    <t>2. Претензии по качеству работ</t>
  </si>
  <si>
    <t>3. Выполняемые работы (услуги)</t>
  </si>
  <si>
    <t>Работы, необходимые для надлежащего содержания несущих конструкций и ненесущих конструкций многоквартирного дома:</t>
  </si>
  <si>
    <t>Уборка мест общего пользования:</t>
  </si>
  <si>
    <t>Уборка придомовой территории в летний период:</t>
  </si>
  <si>
    <t>Уборка придомовой территории в зимний период:</t>
  </si>
  <si>
    <t>Механизированная очистка:</t>
  </si>
  <si>
    <t>Работы по обеспечению вывоза бытовых отходов:</t>
  </si>
  <si>
    <t>Дезинсекция и дератизация:</t>
  </si>
  <si>
    <t>Аварийное обслуживавние:</t>
  </si>
  <si>
    <t>Техническое обслуживание:</t>
  </si>
  <si>
    <t>Текущий ремонт: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</si>
  <si>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доме:</t>
  </si>
  <si>
    <t>Уборка придомовой территории: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</si>
  <si>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населения:</t>
  </si>
  <si>
    <t>Услуги и работы по управлению многоквартирным домом:</t>
  </si>
  <si>
    <t>Организация мест накопления бытовых отходов, сбор отходов I-IV классов опасности (отработанных ртутьсодержащих ламп и др.) и их передача в специализированные организации</t>
  </si>
  <si>
    <t>2. Информация о наличии претензий по качеству предоставленных содержание и ремонт услуг</t>
  </si>
  <si>
    <t>Претензионно-исковая работа</t>
  </si>
  <si>
    <t>Направлено претензий потребителям-должникам (ед.):</t>
  </si>
  <si>
    <t>-</t>
  </si>
  <si>
    <t>Направлено исковых заявлений (ед.):</t>
  </si>
  <si>
    <t>Получено денежных средств по результатам претензионно-исковой работы (руб.):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</si>
</sst>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i/>
      <u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i/>
      <u/>
      <sz val="12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Alignment="1">
      <alignment vertical="center" wrapText="1"/>
    </xf>
    <xf numFmtId="4" fontId="0" fillId="0" borderId="0" xfId="0" applyNumberFormat="1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4" fontId="0" fillId="0" borderId="6" xfId="0" applyNumberFormat="1" applyBorder="1"/>
    <xf numFmtId="4" fontId="0" fillId="0" borderId="9" xfId="0" applyNumberFormat="1" applyBorder="1"/>
    <xf numFmtId="4" fontId="0" fillId="0" borderId="0" xfId="0" applyNumberFormat="1" applyBorder="1" applyAlignment="1">
      <alignment horizontal="right" wrapText="1"/>
    </xf>
    <xf numFmtId="14" fontId="0" fillId="0" borderId="2" xfId="0" applyNumberFormat="1" applyBorder="1"/>
    <xf numFmtId="49" fontId="0" fillId="0" borderId="2" xfId="0" applyNumberFormat="1" applyBorder="1"/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12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3" borderId="12" xfId="0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2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0" fillId="3" borderId="17" xfId="0" applyFill="1" applyBorder="1" applyAlignment="1">
      <alignment horizontal="right" wrapText="1"/>
    </xf>
    <xf numFmtId="0" fontId="0" fillId="0" borderId="18" xfId="0" applyBorder="1" applyAlignment="1">
      <alignment wrapTex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/>
    <xf numFmtId="0" fontId="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14" xfId="0" applyBorder="1" applyAlignment="1">
      <alignment wrapText="1"/>
    </xf>
    <xf numFmtId="0" fontId="0" fillId="4" borderId="12" xfId="0" applyFill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2" fillId="0" borderId="21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right" wrapText="1"/>
    </xf>
    <xf numFmtId="4" fontId="2" fillId="0" borderId="2" xfId="0" applyNumberFormat="1" applyFont="1" applyBorder="1" applyAlignment="1">
      <alignment horizontal="center" vertical="center"/>
    </xf>
    <xf numFmtId="0" fontId="0" fillId="3" borderId="22" xfId="0" applyFill="1" applyBorder="1" applyAlignment="1">
      <alignment horizontal="right" wrapText="1"/>
    </xf>
    <xf numFmtId="4" fontId="2" fillId="0" borderId="4" xfId="0" applyNumberFormat="1" applyFont="1" applyBorder="1" applyAlignment="1">
      <alignment horizontal="center" vertical="center"/>
    </xf>
    <xf numFmtId="0" fontId="0" fillId="5" borderId="12" xfId="0" applyFill="1" applyBorder="1" applyAlignment="1">
      <alignment wrapText="1"/>
    </xf>
    <xf numFmtId="0" fontId="0" fillId="5" borderId="0" xfId="0" applyFill="1"/>
    <xf numFmtId="0" fontId="2" fillId="6" borderId="0" xfId="0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selection activeCell="C14" sqref="C14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5" customWidth="1"/>
  </cols>
  <sheetData>
    <row r="1" spans="1:4" ht="37.5" customHeight="1" thickBot="1" x14ac:dyDescent="0.3">
      <c r="A1" s="24" t="s">
        <v>16</v>
      </c>
      <c r="B1" s="25"/>
      <c r="C1" s="25"/>
    </row>
    <row r="2" spans="1:4" ht="16.5" thickTop="1" thickBot="1" x14ac:dyDescent="0.3">
      <c r="A2" s="3"/>
      <c r="B2" s="5" t="s">
        <v>19</v>
      </c>
      <c r="C2" s="19">
        <v>43831</v>
      </c>
    </row>
    <row r="3" spans="1:4" ht="16.5" thickTop="1" thickBot="1" x14ac:dyDescent="0.3">
      <c r="A3" s="3"/>
      <c r="B3" s="5" t="s">
        <v>20</v>
      </c>
      <c r="C3" s="19">
        <v>44196</v>
      </c>
    </row>
    <row r="4" spans="1:4" ht="16.5" thickTop="1" thickBot="1" x14ac:dyDescent="0.3">
      <c r="A4" s="6"/>
      <c r="B4" s="7"/>
      <c r="C4" s="14"/>
    </row>
    <row r="5" spans="1:4" s="2" customFormat="1" ht="36.75" customHeight="1" x14ac:dyDescent="0.25">
      <c r="A5" s="26" t="s">
        <v>0</v>
      </c>
      <c r="B5" s="27"/>
      <c r="C5" s="27"/>
      <c r="D5" s="1"/>
    </row>
    <row r="6" spans="1:4" ht="15.75" thickBot="1" x14ac:dyDescent="0.3">
      <c r="A6" s="3"/>
      <c r="B6" s="4"/>
      <c r="C6" s="12"/>
    </row>
    <row r="7" spans="1:4" ht="16.5" thickTop="1" thickBot="1" x14ac:dyDescent="0.3">
      <c r="A7" s="3"/>
      <c r="B7" s="5" t="s">
        <v>1</v>
      </c>
      <c r="C7" s="13">
        <v>42624264</v>
      </c>
    </row>
    <row r="8" spans="1:4" ht="16.5" thickTop="1" thickBot="1" x14ac:dyDescent="0.3">
      <c r="A8" s="3"/>
      <c r="B8" s="5" t="s">
        <v>2</v>
      </c>
      <c r="C8" s="13">
        <v>28902058</v>
      </c>
    </row>
    <row r="9" spans="1:4" ht="16.5" thickTop="1" thickBot="1" x14ac:dyDescent="0.3">
      <c r="A9" s="6"/>
      <c r="B9" s="7"/>
      <c r="C9" s="14"/>
    </row>
    <row r="10" spans="1:4" ht="15.75" thickBot="1" x14ac:dyDescent="0.3"/>
    <row r="11" spans="1:4" ht="30" customHeight="1" x14ac:dyDescent="0.25">
      <c r="A11" s="26" t="s">
        <v>3</v>
      </c>
      <c r="B11" s="27"/>
      <c r="C11" s="27"/>
      <c r="D11" s="1"/>
    </row>
    <row r="12" spans="1:4" ht="15.75" thickBot="1" x14ac:dyDescent="0.3">
      <c r="A12" s="3"/>
      <c r="B12" s="4"/>
      <c r="C12" s="12"/>
    </row>
    <row r="13" spans="1:4" ht="16.5" thickTop="1" thickBot="1" x14ac:dyDescent="0.3">
      <c r="A13" s="3"/>
      <c r="B13" s="5" t="s">
        <v>4</v>
      </c>
      <c r="C13" s="13">
        <f>C21+C22+C23+C25</f>
        <v>201127.40999999997</v>
      </c>
    </row>
    <row r="14" spans="1:4" ht="15.75" thickTop="1" x14ac:dyDescent="0.25">
      <c r="A14" s="3"/>
      <c r="B14" s="5"/>
      <c r="C14" s="12"/>
    </row>
    <row r="15" spans="1:4" ht="15.75" thickBot="1" x14ac:dyDescent="0.3">
      <c r="A15" s="3"/>
      <c r="B15" s="8" t="s">
        <v>5</v>
      </c>
      <c r="C15" s="16"/>
    </row>
    <row r="16" spans="1:4" ht="16.5" thickTop="1" thickBot="1" x14ac:dyDescent="0.3">
      <c r="A16" s="3"/>
      <c r="B16" s="9" t="s">
        <v>6</v>
      </c>
      <c r="C16" s="13"/>
    </row>
    <row r="17" spans="1:4" ht="16.5" thickTop="1" thickBot="1" x14ac:dyDescent="0.3">
      <c r="A17" s="3"/>
      <c r="B17" s="9" t="s">
        <v>7</v>
      </c>
      <c r="C17" s="13"/>
    </row>
    <row r="18" spans="1:4" ht="16.5" thickTop="1" thickBot="1" x14ac:dyDescent="0.3">
      <c r="A18" s="3"/>
      <c r="B18" s="9" t="s">
        <v>8</v>
      </c>
      <c r="C18" s="13"/>
    </row>
    <row r="19" spans="1:4" ht="15.75" thickTop="1" x14ac:dyDescent="0.25">
      <c r="A19" s="3"/>
      <c r="B19" s="10"/>
      <c r="C19" s="17"/>
    </row>
    <row r="20" spans="1:4" ht="15.75" thickBot="1" x14ac:dyDescent="0.3">
      <c r="A20" s="3"/>
      <c r="B20" s="5"/>
      <c r="C20" s="12"/>
    </row>
    <row r="21" spans="1:4" ht="16.5" thickTop="1" thickBot="1" x14ac:dyDescent="0.3">
      <c r="A21" s="3"/>
      <c r="B21" s="5" t="s">
        <v>17</v>
      </c>
      <c r="C21" s="13">
        <v>13663.27</v>
      </c>
    </row>
    <row r="22" spans="1:4" ht="16.5" thickTop="1" thickBot="1" x14ac:dyDescent="0.3">
      <c r="A22" s="3"/>
      <c r="B22" s="5" t="s">
        <v>9</v>
      </c>
      <c r="C22" s="13">
        <v>3656.32</v>
      </c>
    </row>
    <row r="23" spans="1:4" ht="16.5" thickTop="1" thickBot="1" x14ac:dyDescent="0.3">
      <c r="A23" s="3"/>
      <c r="B23" s="5" t="s">
        <v>10</v>
      </c>
      <c r="C23" s="13">
        <v>76307.539999999994</v>
      </c>
    </row>
    <row r="24" spans="1:4" ht="16.5" thickTop="1" thickBot="1" x14ac:dyDescent="0.3">
      <c r="A24" s="3"/>
      <c r="B24" s="5" t="s">
        <v>11</v>
      </c>
      <c r="C24" s="13"/>
    </row>
    <row r="25" spans="1:4" ht="16.5" thickTop="1" thickBot="1" x14ac:dyDescent="0.3">
      <c r="A25" s="3"/>
      <c r="B25" s="5" t="s">
        <v>12</v>
      </c>
      <c r="C25" s="13">
        <v>107500.28</v>
      </c>
    </row>
    <row r="26" spans="1:4" ht="16.5" thickTop="1" thickBot="1" x14ac:dyDescent="0.3">
      <c r="A26" s="3"/>
      <c r="B26" s="5" t="s">
        <v>13</v>
      </c>
      <c r="C26" s="13"/>
    </row>
    <row r="27" spans="1:4" ht="16.5" thickTop="1" thickBot="1" x14ac:dyDescent="0.3">
      <c r="A27" s="6"/>
      <c r="B27" s="7"/>
      <c r="C27" s="14"/>
    </row>
    <row r="28" spans="1:4" ht="36.75" customHeight="1" x14ac:dyDescent="0.25">
      <c r="A28" s="22" t="s">
        <v>14</v>
      </c>
      <c r="B28" s="23"/>
      <c r="C28" s="23"/>
      <c r="D28" s="11"/>
    </row>
    <row r="29" spans="1:4" x14ac:dyDescent="0.25">
      <c r="A29" s="3"/>
      <c r="B29" s="4"/>
      <c r="C29" s="12"/>
    </row>
    <row r="30" spans="1:4" ht="30" x14ac:dyDescent="0.25">
      <c r="A30" s="3"/>
      <c r="B30" s="5" t="s">
        <v>15</v>
      </c>
      <c r="C30" s="18" t="s">
        <v>18</v>
      </c>
    </row>
    <row r="31" spans="1:4" ht="15.75" thickBot="1" x14ac:dyDescent="0.3">
      <c r="A31" s="6"/>
      <c r="B31" s="7"/>
      <c r="C31" s="14"/>
    </row>
  </sheetData>
  <mergeCells count="4">
    <mergeCell ref="A28:C28"/>
    <mergeCell ref="A1:C1"/>
    <mergeCell ref="A5:C5"/>
    <mergeCell ref="A11:C1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>
      <selection activeCell="C13" sqref="C13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5" customWidth="1"/>
  </cols>
  <sheetData>
    <row r="1" spans="1:4" ht="37.5" customHeight="1" thickBot="1" x14ac:dyDescent="0.3">
      <c r="A1" s="24" t="s">
        <v>38</v>
      </c>
      <c r="B1" s="25"/>
      <c r="C1" s="25"/>
    </row>
    <row r="2" spans="1:4" ht="16.5" thickTop="1" thickBot="1" x14ac:dyDescent="0.3">
      <c r="A2" s="3"/>
      <c r="B2" s="5" t="s">
        <v>39</v>
      </c>
      <c r="C2" s="20">
        <v>1</v>
      </c>
    </row>
    <row r="3" spans="1:4" ht="16.5" thickTop="1" thickBot="1" x14ac:dyDescent="0.3">
      <c r="A3" s="6"/>
      <c r="B3" s="7"/>
      <c r="C3" s="14"/>
    </row>
    <row r="4" spans="1:4" ht="30" customHeight="1" x14ac:dyDescent="0.25">
      <c r="A4" s="26" t="s">
        <v>41</v>
      </c>
      <c r="B4" s="27"/>
      <c r="C4" s="27"/>
      <c r="D4" s="1"/>
    </row>
    <row r="5" spans="1:4" ht="15.75" thickBot="1" x14ac:dyDescent="0.3">
      <c r="A5" s="4"/>
      <c r="B5" s="4"/>
      <c r="C5" s="12"/>
    </row>
    <row r="6" spans="1:4" ht="16.5" thickTop="1" thickBot="1" x14ac:dyDescent="0.3">
      <c r="A6" s="3"/>
      <c r="B6" s="5" t="s">
        <v>21</v>
      </c>
      <c r="C6" s="13">
        <v>16927</v>
      </c>
    </row>
    <row r="7" spans="1:4" ht="16.5" thickTop="1" thickBot="1" x14ac:dyDescent="0.3">
      <c r="A7" s="3"/>
      <c r="B7" s="5" t="s">
        <v>22</v>
      </c>
      <c r="C7" s="13">
        <v>6468</v>
      </c>
    </row>
    <row r="8" spans="1:4" ht="16.5" thickTop="1" thickBot="1" x14ac:dyDescent="0.3">
      <c r="A8" s="3"/>
      <c r="B8" s="5" t="s">
        <v>23</v>
      </c>
      <c r="C8" s="13"/>
    </row>
    <row r="9" spans="1:4" ht="16.5" thickTop="1" thickBot="1" x14ac:dyDescent="0.3">
      <c r="A9" s="3"/>
      <c r="B9" s="5" t="s">
        <v>24</v>
      </c>
      <c r="C9" s="13">
        <v>7478</v>
      </c>
    </row>
    <row r="10" spans="1:4" ht="16.5" thickTop="1" thickBot="1" x14ac:dyDescent="0.3">
      <c r="A10" s="3"/>
      <c r="B10" s="5" t="s">
        <v>25</v>
      </c>
      <c r="C10" s="13"/>
    </row>
    <row r="11" spans="1:4" ht="16.5" thickTop="1" thickBot="1" x14ac:dyDescent="0.3">
      <c r="A11" s="3"/>
      <c r="B11" s="5" t="s">
        <v>26</v>
      </c>
      <c r="C11" s="13">
        <v>1131</v>
      </c>
    </row>
    <row r="12" spans="1:4" ht="16.5" thickTop="1" thickBot="1" x14ac:dyDescent="0.3">
      <c r="A12" s="3"/>
      <c r="B12" s="5" t="s">
        <v>27</v>
      </c>
      <c r="C12" s="13">
        <v>8318</v>
      </c>
    </row>
    <row r="13" spans="1:4" ht="16.5" thickTop="1" thickBot="1" x14ac:dyDescent="0.3">
      <c r="A13" s="3"/>
      <c r="B13" s="5" t="s">
        <v>28</v>
      </c>
      <c r="C13" s="13"/>
    </row>
    <row r="14" spans="1:4" ht="16.5" thickTop="1" thickBot="1" x14ac:dyDescent="0.3">
      <c r="A14" s="3"/>
      <c r="B14" s="5" t="s">
        <v>29</v>
      </c>
      <c r="C14" s="13"/>
    </row>
    <row r="15" spans="1:4" ht="16.5" thickTop="1" thickBot="1" x14ac:dyDescent="0.3">
      <c r="A15" s="3"/>
      <c r="B15" s="5" t="s">
        <v>30</v>
      </c>
      <c r="C15" s="13">
        <v>8982</v>
      </c>
    </row>
    <row r="16" spans="1:4" ht="16.5" thickTop="1" thickBot="1" x14ac:dyDescent="0.3">
      <c r="A16" s="3"/>
      <c r="B16" s="5" t="s">
        <v>31</v>
      </c>
      <c r="C16" s="13">
        <v>10536</v>
      </c>
    </row>
    <row r="17" spans="1:4" ht="16.5" thickTop="1" thickBot="1" x14ac:dyDescent="0.3">
      <c r="A17" s="3"/>
      <c r="B17" s="5" t="s">
        <v>32</v>
      </c>
      <c r="C17" s="13">
        <v>1643</v>
      </c>
    </row>
    <row r="18" spans="1:4" ht="16.5" thickTop="1" thickBot="1" x14ac:dyDescent="0.3">
      <c r="A18" s="3"/>
      <c r="B18" s="5" t="s">
        <v>33</v>
      </c>
      <c r="C18" s="13">
        <v>63</v>
      </c>
    </row>
    <row r="19" spans="1:4" ht="16.5" thickTop="1" thickBot="1" x14ac:dyDescent="0.3">
      <c r="A19" s="3"/>
      <c r="B19" s="5" t="s">
        <v>34</v>
      </c>
      <c r="C19" s="13">
        <v>168</v>
      </c>
    </row>
    <row r="20" spans="1:4" ht="16.5" thickTop="1" thickBot="1" x14ac:dyDescent="0.3">
      <c r="A20" s="3"/>
      <c r="B20" s="5" t="s">
        <v>35</v>
      </c>
      <c r="C20" s="13"/>
    </row>
    <row r="21" spans="1:4" ht="16.5" thickTop="1" thickBot="1" x14ac:dyDescent="0.3">
      <c r="A21" s="3"/>
      <c r="B21" s="5" t="s">
        <v>48</v>
      </c>
      <c r="C21" s="13">
        <v>10536</v>
      </c>
    </row>
    <row r="22" spans="1:4" ht="16.5" thickTop="1" thickBot="1" x14ac:dyDescent="0.3">
      <c r="A22" s="3"/>
      <c r="B22" s="5" t="s">
        <v>49</v>
      </c>
      <c r="C22" s="13">
        <v>1327</v>
      </c>
    </row>
    <row r="23" spans="1:4" ht="16.5" thickTop="1" thickBot="1" x14ac:dyDescent="0.3"/>
    <row r="24" spans="1:4" ht="36.75" customHeight="1" x14ac:dyDescent="0.25">
      <c r="A24" s="22" t="s">
        <v>40</v>
      </c>
      <c r="B24" s="23"/>
      <c r="C24" s="23"/>
      <c r="D24" s="11"/>
    </row>
    <row r="25" spans="1:4" x14ac:dyDescent="0.25">
      <c r="A25" s="3"/>
      <c r="B25" s="4"/>
      <c r="C25" s="12"/>
    </row>
    <row r="26" spans="1:4" ht="30" x14ac:dyDescent="0.25">
      <c r="A26" s="3"/>
      <c r="B26" s="5" t="s">
        <v>15</v>
      </c>
      <c r="C26" s="18" t="s">
        <v>18</v>
      </c>
    </row>
    <row r="27" spans="1:4" ht="15.75" thickBot="1" x14ac:dyDescent="0.3">
      <c r="A27" s="6"/>
      <c r="B27" s="7"/>
      <c r="C27" s="14"/>
    </row>
  </sheetData>
  <mergeCells count="3">
    <mergeCell ref="A1:C1"/>
    <mergeCell ref="A4:C4"/>
    <mergeCell ref="A24:C24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>
      <selection activeCell="C23" sqref="C23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5" customWidth="1"/>
  </cols>
  <sheetData>
    <row r="1" spans="1:4" ht="37.5" customHeight="1" thickBot="1" x14ac:dyDescent="0.3">
      <c r="A1" s="24" t="s">
        <v>38</v>
      </c>
      <c r="B1" s="25"/>
      <c r="C1" s="25"/>
    </row>
    <row r="2" spans="1:4" ht="16.5" thickTop="1" thickBot="1" x14ac:dyDescent="0.3">
      <c r="A2" s="3"/>
      <c r="B2" s="5" t="s">
        <v>39</v>
      </c>
      <c r="C2" s="20" t="s">
        <v>42</v>
      </c>
    </row>
    <row r="3" spans="1:4" ht="16.5" thickTop="1" thickBot="1" x14ac:dyDescent="0.3">
      <c r="A3" s="6"/>
      <c r="B3" s="7"/>
      <c r="C3" s="14"/>
    </row>
    <row r="4" spans="1:4" ht="30" customHeight="1" x14ac:dyDescent="0.25">
      <c r="A4" s="26" t="s">
        <v>41</v>
      </c>
      <c r="B4" s="27"/>
      <c r="C4" s="27"/>
      <c r="D4" s="1"/>
    </row>
    <row r="5" spans="1:4" ht="15.75" thickBot="1" x14ac:dyDescent="0.3">
      <c r="A5" s="4"/>
      <c r="B5" s="4"/>
      <c r="C5" s="12"/>
    </row>
    <row r="6" spans="1:4" ht="16.5" thickTop="1" thickBot="1" x14ac:dyDescent="0.3">
      <c r="A6" s="3"/>
      <c r="B6" s="5" t="s">
        <v>21</v>
      </c>
      <c r="C6" s="13">
        <v>18413</v>
      </c>
    </row>
    <row r="7" spans="1:4" ht="16.5" thickTop="1" thickBot="1" x14ac:dyDescent="0.3">
      <c r="A7" s="3"/>
      <c r="B7" s="5" t="s">
        <v>22</v>
      </c>
      <c r="C7" s="13">
        <v>6468</v>
      </c>
    </row>
    <row r="8" spans="1:4" ht="16.5" thickTop="1" thickBot="1" x14ac:dyDescent="0.3">
      <c r="A8" s="3"/>
      <c r="B8" s="5" t="s">
        <v>23</v>
      </c>
      <c r="C8" s="13"/>
    </row>
    <row r="9" spans="1:4" ht="16.5" thickTop="1" thickBot="1" x14ac:dyDescent="0.3">
      <c r="A9" s="3"/>
      <c r="B9" s="5" t="s">
        <v>24</v>
      </c>
      <c r="C9" s="13">
        <v>6750</v>
      </c>
    </row>
    <row r="10" spans="1:4" ht="16.5" thickTop="1" thickBot="1" x14ac:dyDescent="0.3">
      <c r="A10" s="3"/>
      <c r="B10" s="5" t="s">
        <v>25</v>
      </c>
      <c r="C10" s="13"/>
    </row>
    <row r="11" spans="1:4" ht="16.5" thickTop="1" thickBot="1" x14ac:dyDescent="0.3">
      <c r="A11" s="3"/>
      <c r="B11" s="5" t="s">
        <v>26</v>
      </c>
      <c r="C11" s="13">
        <v>3882</v>
      </c>
    </row>
    <row r="12" spans="1:4" ht="16.5" thickTop="1" thickBot="1" x14ac:dyDescent="0.3">
      <c r="A12" s="3"/>
      <c r="B12" s="5" t="s">
        <v>27</v>
      </c>
      <c r="C12" s="13">
        <v>7781</v>
      </c>
    </row>
    <row r="13" spans="1:4" ht="16.5" thickTop="1" thickBot="1" x14ac:dyDescent="0.3">
      <c r="A13" s="3"/>
      <c r="B13" s="5" t="s">
        <v>28</v>
      </c>
      <c r="C13" s="13"/>
    </row>
    <row r="14" spans="1:4" ht="16.5" thickTop="1" thickBot="1" x14ac:dyDescent="0.3">
      <c r="A14" s="3"/>
      <c r="B14" s="5" t="s">
        <v>29</v>
      </c>
      <c r="C14" s="13"/>
    </row>
    <row r="15" spans="1:4" ht="16.5" thickTop="1" thickBot="1" x14ac:dyDescent="0.3">
      <c r="A15" s="3"/>
      <c r="B15" s="5" t="s">
        <v>30</v>
      </c>
      <c r="C15" s="13">
        <v>8562</v>
      </c>
    </row>
    <row r="16" spans="1:4" ht="16.5" thickTop="1" thickBot="1" x14ac:dyDescent="0.3">
      <c r="A16" s="3"/>
      <c r="B16" s="5" t="s">
        <v>31</v>
      </c>
      <c r="C16" s="13">
        <v>21074</v>
      </c>
    </row>
    <row r="17" spans="1:4" ht="16.5" thickTop="1" thickBot="1" x14ac:dyDescent="0.3">
      <c r="A17" s="3"/>
      <c r="B17" s="5" t="s">
        <v>32</v>
      </c>
      <c r="C17" s="13">
        <v>4507</v>
      </c>
    </row>
    <row r="18" spans="1:4" ht="16.5" thickTop="1" thickBot="1" x14ac:dyDescent="0.3">
      <c r="A18" s="3"/>
      <c r="B18" s="5" t="s">
        <v>33</v>
      </c>
      <c r="C18" s="13">
        <v>118</v>
      </c>
    </row>
    <row r="19" spans="1:4" ht="16.5" thickTop="1" thickBot="1" x14ac:dyDescent="0.3">
      <c r="A19" s="3"/>
      <c r="B19" s="5" t="s">
        <v>34</v>
      </c>
      <c r="C19" s="13">
        <v>947</v>
      </c>
    </row>
    <row r="20" spans="1:4" ht="16.5" thickTop="1" thickBot="1" x14ac:dyDescent="0.3">
      <c r="A20" s="3"/>
      <c r="B20" s="5" t="s">
        <v>35</v>
      </c>
      <c r="C20" s="13"/>
    </row>
    <row r="21" spans="1:4" ht="16.5" thickTop="1" thickBot="1" x14ac:dyDescent="0.3">
      <c r="A21" s="3"/>
      <c r="B21" s="5" t="s">
        <v>50</v>
      </c>
      <c r="C21" s="13">
        <v>10538</v>
      </c>
    </row>
    <row r="22" spans="1:4" ht="16.5" thickTop="1" thickBot="1" x14ac:dyDescent="0.3">
      <c r="A22" s="3"/>
      <c r="B22" s="5" t="s">
        <v>51</v>
      </c>
      <c r="C22" s="13">
        <v>1905</v>
      </c>
    </row>
    <row r="23" spans="1:4" ht="16.5" thickTop="1" thickBot="1" x14ac:dyDescent="0.3"/>
    <row r="24" spans="1:4" ht="36.75" customHeight="1" x14ac:dyDescent="0.25">
      <c r="A24" s="22" t="s">
        <v>43</v>
      </c>
      <c r="B24" s="23"/>
      <c r="C24" s="23"/>
      <c r="D24" s="11"/>
    </row>
    <row r="25" spans="1:4" x14ac:dyDescent="0.25">
      <c r="A25" s="3"/>
      <c r="B25" s="4"/>
      <c r="C25" s="12"/>
    </row>
    <row r="26" spans="1:4" ht="30" x14ac:dyDescent="0.25">
      <c r="A26" s="3"/>
      <c r="B26" s="5" t="s">
        <v>15</v>
      </c>
      <c r="C26" s="18" t="s">
        <v>18</v>
      </c>
    </row>
    <row r="27" spans="1:4" ht="15.75" thickBot="1" x14ac:dyDescent="0.3">
      <c r="A27" s="6"/>
      <c r="B27" s="7"/>
      <c r="C27" s="14"/>
    </row>
  </sheetData>
  <mergeCells count="3">
    <mergeCell ref="A1:C1"/>
    <mergeCell ref="A4:C4"/>
    <mergeCell ref="A24:C24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"/>
  <sheetViews>
    <sheetView workbookViewId="0">
      <selection activeCell="A24" sqref="A24:C24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5" customWidth="1"/>
  </cols>
  <sheetData>
    <row r="1" spans="1:4" ht="37.5" customHeight="1" thickBot="1" x14ac:dyDescent="0.3">
      <c r="A1" s="24" t="s">
        <v>38</v>
      </c>
      <c r="B1" s="25"/>
      <c r="C1" s="25"/>
    </row>
    <row r="2" spans="1:4" ht="16.5" thickTop="1" thickBot="1" x14ac:dyDescent="0.3">
      <c r="A2" s="3"/>
      <c r="B2" s="5" t="s">
        <v>39</v>
      </c>
      <c r="C2" s="20" t="s">
        <v>44</v>
      </c>
    </row>
    <row r="3" spans="1:4" ht="16.5" thickTop="1" thickBot="1" x14ac:dyDescent="0.3">
      <c r="A3" s="6"/>
      <c r="B3" s="7"/>
      <c r="C3" s="14"/>
    </row>
    <row r="4" spans="1:4" ht="30" customHeight="1" x14ac:dyDescent="0.25">
      <c r="A4" s="26" t="s">
        <v>41</v>
      </c>
      <c r="B4" s="27"/>
      <c r="C4" s="27"/>
      <c r="D4" s="1"/>
    </row>
    <row r="5" spans="1:4" ht="15.75" thickBot="1" x14ac:dyDescent="0.3">
      <c r="A5" s="4"/>
      <c r="B5" s="4"/>
      <c r="C5" s="12"/>
    </row>
    <row r="6" spans="1:4" ht="16.5" thickTop="1" thickBot="1" x14ac:dyDescent="0.3">
      <c r="A6" s="3"/>
      <c r="B6" s="5" t="s">
        <v>21</v>
      </c>
      <c r="C6" s="13">
        <v>18391</v>
      </c>
    </row>
    <row r="7" spans="1:4" ht="16.5" thickTop="1" thickBot="1" x14ac:dyDescent="0.3">
      <c r="A7" s="3"/>
      <c r="B7" s="5" t="s">
        <v>22</v>
      </c>
      <c r="C7" s="13">
        <v>6468</v>
      </c>
    </row>
    <row r="8" spans="1:4" ht="16.5" thickTop="1" thickBot="1" x14ac:dyDescent="0.3">
      <c r="A8" s="3"/>
      <c r="B8" s="5" t="s">
        <v>23</v>
      </c>
      <c r="C8" s="13"/>
    </row>
    <row r="9" spans="1:4" ht="16.5" thickTop="1" thickBot="1" x14ac:dyDescent="0.3">
      <c r="A9" s="3"/>
      <c r="B9" s="5" t="s">
        <v>24</v>
      </c>
      <c r="C9" s="13">
        <v>7738</v>
      </c>
    </row>
    <row r="10" spans="1:4" ht="16.5" thickTop="1" thickBot="1" x14ac:dyDescent="0.3">
      <c r="A10" s="3"/>
      <c r="B10" s="5" t="s">
        <v>25</v>
      </c>
      <c r="C10" s="13"/>
    </row>
    <row r="11" spans="1:4" ht="16.5" thickTop="1" thickBot="1" x14ac:dyDescent="0.3">
      <c r="A11" s="3"/>
      <c r="B11" s="5" t="s">
        <v>26</v>
      </c>
      <c r="C11" s="13">
        <v>2977</v>
      </c>
    </row>
    <row r="12" spans="1:4" ht="16.5" thickTop="1" thickBot="1" x14ac:dyDescent="0.3">
      <c r="A12" s="3"/>
      <c r="B12" s="5" t="s">
        <v>27</v>
      </c>
      <c r="C12" s="13">
        <v>7676</v>
      </c>
    </row>
    <row r="13" spans="1:4" ht="16.5" thickTop="1" thickBot="1" x14ac:dyDescent="0.3">
      <c r="A13" s="3"/>
      <c r="B13" s="5" t="s">
        <v>28</v>
      </c>
      <c r="C13" s="13">
        <v>18</v>
      </c>
    </row>
    <row r="14" spans="1:4" ht="16.5" thickTop="1" thickBot="1" x14ac:dyDescent="0.3">
      <c r="A14" s="3"/>
      <c r="B14" s="5" t="s">
        <v>29</v>
      </c>
      <c r="C14" s="13"/>
    </row>
    <row r="15" spans="1:4" ht="16.5" thickTop="1" thickBot="1" x14ac:dyDescent="0.3">
      <c r="A15" s="3"/>
      <c r="B15" s="5" t="s">
        <v>30</v>
      </c>
      <c r="C15" s="13">
        <v>7608</v>
      </c>
    </row>
    <row r="16" spans="1:4" ht="16.5" thickTop="1" thickBot="1" x14ac:dyDescent="0.3">
      <c r="A16" s="3"/>
      <c r="B16" s="5" t="s">
        <v>31</v>
      </c>
      <c r="C16" s="13">
        <v>31982</v>
      </c>
    </row>
    <row r="17" spans="1:4" ht="16.5" thickTop="1" thickBot="1" x14ac:dyDescent="0.3">
      <c r="A17" s="3"/>
      <c r="B17" s="5" t="s">
        <v>32</v>
      </c>
      <c r="C17" s="13">
        <v>5660</v>
      </c>
    </row>
    <row r="18" spans="1:4" ht="16.5" thickTop="1" thickBot="1" x14ac:dyDescent="0.3">
      <c r="A18" s="3"/>
      <c r="B18" s="5" t="s">
        <v>33</v>
      </c>
      <c r="C18" s="13">
        <v>143</v>
      </c>
    </row>
    <row r="19" spans="1:4" ht="16.5" thickTop="1" thickBot="1" x14ac:dyDescent="0.3">
      <c r="A19" s="3"/>
      <c r="B19" s="5" t="s">
        <v>34</v>
      </c>
      <c r="C19" s="13">
        <v>1141</v>
      </c>
    </row>
    <row r="20" spans="1:4" ht="16.5" thickTop="1" thickBot="1" x14ac:dyDescent="0.3">
      <c r="A20" s="3"/>
      <c r="B20" s="5" t="s">
        <v>35</v>
      </c>
      <c r="C20" s="13"/>
    </row>
    <row r="21" spans="1:4" ht="16.5" thickTop="1" thickBot="1" x14ac:dyDescent="0.3">
      <c r="A21" s="3"/>
      <c r="B21" s="5" t="s">
        <v>36</v>
      </c>
      <c r="C21" s="13">
        <v>10908</v>
      </c>
    </row>
    <row r="22" spans="1:4" ht="16.5" thickTop="1" thickBot="1" x14ac:dyDescent="0.3">
      <c r="A22" s="3"/>
      <c r="B22" s="5" t="s">
        <v>37</v>
      </c>
      <c r="C22" s="13">
        <v>916</v>
      </c>
    </row>
    <row r="23" spans="1:4" ht="16.5" thickTop="1" thickBot="1" x14ac:dyDescent="0.3"/>
    <row r="24" spans="1:4" ht="36.75" customHeight="1" x14ac:dyDescent="0.25">
      <c r="A24" s="22" t="s">
        <v>45</v>
      </c>
      <c r="B24" s="23"/>
      <c r="C24" s="23"/>
      <c r="D24" s="11"/>
    </row>
    <row r="25" spans="1:4" x14ac:dyDescent="0.25">
      <c r="A25" s="3"/>
      <c r="B25" s="4"/>
      <c r="C25" s="12"/>
    </row>
    <row r="26" spans="1:4" ht="30" x14ac:dyDescent="0.25">
      <c r="A26" s="3"/>
      <c r="B26" s="5" t="s">
        <v>15</v>
      </c>
      <c r="C26" s="18" t="s">
        <v>18</v>
      </c>
    </row>
    <row r="27" spans="1:4" ht="15.75" thickBot="1" x14ac:dyDescent="0.3">
      <c r="A27" s="6"/>
      <c r="B27" s="7"/>
      <c r="C27" s="14"/>
    </row>
  </sheetData>
  <mergeCells count="3">
    <mergeCell ref="A1:C1"/>
    <mergeCell ref="A4:C4"/>
    <mergeCell ref="A24:C24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C23" sqref="C23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5" customWidth="1"/>
  </cols>
  <sheetData>
    <row r="1" spans="1:4" ht="37.5" customHeight="1" thickBot="1" x14ac:dyDescent="0.3">
      <c r="A1" s="24" t="s">
        <v>38</v>
      </c>
      <c r="B1" s="25"/>
      <c r="C1" s="25"/>
    </row>
    <row r="2" spans="1:4" ht="16.5" thickTop="1" thickBot="1" x14ac:dyDescent="0.3">
      <c r="A2" s="3"/>
      <c r="B2" s="5" t="s">
        <v>39</v>
      </c>
      <c r="C2" s="20" t="s">
        <v>46</v>
      </c>
    </row>
    <row r="3" spans="1:4" ht="16.5" thickTop="1" thickBot="1" x14ac:dyDescent="0.3">
      <c r="A3" s="6"/>
      <c r="B3" s="7"/>
      <c r="C3" s="14"/>
    </row>
    <row r="4" spans="1:4" ht="30" customHeight="1" x14ac:dyDescent="0.25">
      <c r="A4" s="26" t="s">
        <v>41</v>
      </c>
      <c r="B4" s="27"/>
      <c r="C4" s="27"/>
      <c r="D4" s="1"/>
    </row>
    <row r="5" spans="1:4" ht="15.75" thickBot="1" x14ac:dyDescent="0.3">
      <c r="A5" s="4"/>
      <c r="B5" s="4"/>
      <c r="C5" s="12"/>
    </row>
    <row r="6" spans="1:4" ht="16.5" thickTop="1" thickBot="1" x14ac:dyDescent="0.3">
      <c r="A6" s="3"/>
      <c r="B6" s="5" t="s">
        <v>21</v>
      </c>
      <c r="C6" s="13">
        <v>16944</v>
      </c>
    </row>
    <row r="7" spans="1:4" ht="16.5" thickTop="1" thickBot="1" x14ac:dyDescent="0.3">
      <c r="A7" s="3"/>
      <c r="B7" s="5" t="s">
        <v>22</v>
      </c>
      <c r="C7" s="13">
        <v>9331</v>
      </c>
    </row>
    <row r="8" spans="1:4" ht="16.5" thickTop="1" thickBot="1" x14ac:dyDescent="0.3">
      <c r="A8" s="3"/>
      <c r="B8" s="5" t="s">
        <v>23</v>
      </c>
      <c r="C8" s="13"/>
    </row>
    <row r="9" spans="1:4" ht="16.5" thickTop="1" thickBot="1" x14ac:dyDescent="0.3">
      <c r="A9" s="3"/>
      <c r="B9" s="5" t="s">
        <v>24</v>
      </c>
      <c r="C9" s="13">
        <v>6915</v>
      </c>
    </row>
    <row r="10" spans="1:4" ht="16.5" thickTop="1" thickBot="1" x14ac:dyDescent="0.3">
      <c r="A10" s="3"/>
      <c r="B10" s="5" t="s">
        <v>25</v>
      </c>
      <c r="C10" s="13"/>
    </row>
    <row r="11" spans="1:4" ht="16.5" thickTop="1" thickBot="1" x14ac:dyDescent="0.3">
      <c r="A11" s="3"/>
      <c r="B11" s="5" t="s">
        <v>26</v>
      </c>
      <c r="C11" s="13">
        <v>2376</v>
      </c>
    </row>
    <row r="12" spans="1:4" ht="16.5" thickTop="1" thickBot="1" x14ac:dyDescent="0.3">
      <c r="A12" s="3"/>
      <c r="B12" s="5" t="s">
        <v>27</v>
      </c>
      <c r="C12" s="13">
        <v>7653</v>
      </c>
    </row>
    <row r="13" spans="1:4" ht="16.5" thickTop="1" thickBot="1" x14ac:dyDescent="0.3">
      <c r="A13" s="3"/>
      <c r="B13" s="5" t="s">
        <v>28</v>
      </c>
      <c r="C13" s="13">
        <v>4</v>
      </c>
    </row>
    <row r="14" spans="1:4" ht="16.5" thickTop="1" thickBot="1" x14ac:dyDescent="0.3">
      <c r="A14" s="3"/>
      <c r="B14" s="5" t="s">
        <v>29</v>
      </c>
      <c r="C14" s="13"/>
    </row>
    <row r="15" spans="1:4" ht="16.5" thickTop="1" thickBot="1" x14ac:dyDescent="0.3">
      <c r="A15" s="3"/>
      <c r="B15" s="5" t="s">
        <v>30</v>
      </c>
      <c r="C15" s="13">
        <v>7459</v>
      </c>
    </row>
    <row r="16" spans="1:4" ht="16.5" thickTop="1" thickBot="1" x14ac:dyDescent="0.3">
      <c r="A16" s="3"/>
      <c r="B16" s="5" t="s">
        <v>31</v>
      </c>
      <c r="C16" s="13">
        <v>42902</v>
      </c>
    </row>
    <row r="17" spans="1:4" ht="16.5" thickTop="1" thickBot="1" x14ac:dyDescent="0.3">
      <c r="A17" s="3"/>
      <c r="B17" s="5" t="s">
        <v>32</v>
      </c>
      <c r="C17" s="13">
        <v>6051</v>
      </c>
    </row>
    <row r="18" spans="1:4" ht="16.5" thickTop="1" thickBot="1" x14ac:dyDescent="0.3">
      <c r="A18" s="3"/>
      <c r="B18" s="5" t="s">
        <v>33</v>
      </c>
      <c r="C18" s="13">
        <v>189</v>
      </c>
    </row>
    <row r="19" spans="1:4" ht="16.5" thickTop="1" thickBot="1" x14ac:dyDescent="0.3">
      <c r="A19" s="3"/>
      <c r="B19" s="5" t="s">
        <v>34</v>
      </c>
      <c r="C19" s="13">
        <v>1693</v>
      </c>
    </row>
    <row r="20" spans="1:4" ht="16.5" thickTop="1" thickBot="1" x14ac:dyDescent="0.3">
      <c r="A20" s="3"/>
      <c r="B20" s="5" t="s">
        <v>35</v>
      </c>
      <c r="C20" s="13"/>
    </row>
    <row r="21" spans="1:4" ht="16.5" thickTop="1" thickBot="1" x14ac:dyDescent="0.3">
      <c r="A21" s="3"/>
      <c r="B21" s="5" t="s">
        <v>52</v>
      </c>
      <c r="C21" s="13">
        <v>10920</v>
      </c>
    </row>
    <row r="22" spans="1:4" ht="16.5" thickTop="1" thickBot="1" x14ac:dyDescent="0.3">
      <c r="A22" s="3"/>
      <c r="B22" s="5" t="s">
        <v>53</v>
      </c>
      <c r="C22" s="13">
        <v>-287</v>
      </c>
    </row>
    <row r="23" spans="1:4" ht="16.5" thickTop="1" thickBot="1" x14ac:dyDescent="0.3"/>
    <row r="24" spans="1:4" ht="36.75" customHeight="1" x14ac:dyDescent="0.25">
      <c r="A24" s="22" t="s">
        <v>47</v>
      </c>
      <c r="B24" s="23"/>
      <c r="C24" s="23"/>
      <c r="D24" s="11"/>
    </row>
    <row r="25" spans="1:4" x14ac:dyDescent="0.25">
      <c r="A25" s="3"/>
      <c r="B25" s="4"/>
      <c r="C25" s="12"/>
    </row>
    <row r="26" spans="1:4" ht="30" x14ac:dyDescent="0.25">
      <c r="A26" s="3"/>
      <c r="B26" s="5" t="s">
        <v>15</v>
      </c>
      <c r="C26" s="18" t="s">
        <v>18</v>
      </c>
    </row>
    <row r="27" spans="1:4" ht="15.75" thickBot="1" x14ac:dyDescent="0.3">
      <c r="A27" s="6"/>
      <c r="B27" s="7"/>
      <c r="C27" s="14"/>
    </row>
  </sheetData>
  <mergeCells count="3">
    <mergeCell ref="A1:C1"/>
    <mergeCell ref="A4:C4"/>
    <mergeCell ref="A24:C24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460C-95FB-4291-B7AD-3C33109D3350}">
  <dimension ref="A1:V83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9" sqref="F79"/>
    </sheetView>
  </sheetViews>
  <sheetFormatPr defaultRowHeight="15" x14ac:dyDescent="0.25"/>
  <cols>
    <col min="1" max="1" width="70.28515625" style="44" customWidth="1"/>
    <col min="2" max="2" width="1.28515625" customWidth="1"/>
    <col min="3" max="22" width="14.28515625" style="35" customWidth="1"/>
    <col min="23" max="106" width="14.28515625" customWidth="1"/>
    <col min="257" max="257" width="70.28515625" customWidth="1"/>
    <col min="258" max="258" width="1.28515625" customWidth="1"/>
    <col min="259" max="362" width="14.28515625" customWidth="1"/>
    <col min="513" max="513" width="70.28515625" customWidth="1"/>
    <col min="514" max="514" width="1.28515625" customWidth="1"/>
    <col min="515" max="618" width="14.28515625" customWidth="1"/>
    <col min="769" max="769" width="70.28515625" customWidth="1"/>
    <col min="770" max="770" width="1.28515625" customWidth="1"/>
    <col min="771" max="874" width="14.28515625" customWidth="1"/>
    <col min="1025" max="1025" width="70.28515625" customWidth="1"/>
    <col min="1026" max="1026" width="1.28515625" customWidth="1"/>
    <col min="1027" max="1130" width="14.28515625" customWidth="1"/>
    <col min="1281" max="1281" width="70.28515625" customWidth="1"/>
    <col min="1282" max="1282" width="1.28515625" customWidth="1"/>
    <col min="1283" max="1386" width="14.28515625" customWidth="1"/>
    <col min="1537" max="1537" width="70.28515625" customWidth="1"/>
    <col min="1538" max="1538" width="1.28515625" customWidth="1"/>
    <col min="1539" max="1642" width="14.28515625" customWidth="1"/>
    <col min="1793" max="1793" width="70.28515625" customWidth="1"/>
    <col min="1794" max="1794" width="1.28515625" customWidth="1"/>
    <col min="1795" max="1898" width="14.28515625" customWidth="1"/>
    <col min="2049" max="2049" width="70.28515625" customWidth="1"/>
    <col min="2050" max="2050" width="1.28515625" customWidth="1"/>
    <col min="2051" max="2154" width="14.28515625" customWidth="1"/>
    <col min="2305" max="2305" width="70.28515625" customWidth="1"/>
    <col min="2306" max="2306" width="1.28515625" customWidth="1"/>
    <col min="2307" max="2410" width="14.28515625" customWidth="1"/>
    <col min="2561" max="2561" width="70.28515625" customWidth="1"/>
    <col min="2562" max="2562" width="1.28515625" customWidth="1"/>
    <col min="2563" max="2666" width="14.28515625" customWidth="1"/>
    <col min="2817" max="2817" width="70.28515625" customWidth="1"/>
    <col min="2818" max="2818" width="1.28515625" customWidth="1"/>
    <col min="2819" max="2922" width="14.28515625" customWidth="1"/>
    <col min="3073" max="3073" width="70.28515625" customWidth="1"/>
    <col min="3074" max="3074" width="1.28515625" customWidth="1"/>
    <col min="3075" max="3178" width="14.28515625" customWidth="1"/>
    <col min="3329" max="3329" width="70.28515625" customWidth="1"/>
    <col min="3330" max="3330" width="1.28515625" customWidth="1"/>
    <col min="3331" max="3434" width="14.28515625" customWidth="1"/>
    <col min="3585" max="3585" width="70.28515625" customWidth="1"/>
    <col min="3586" max="3586" width="1.28515625" customWidth="1"/>
    <col min="3587" max="3690" width="14.28515625" customWidth="1"/>
    <col min="3841" max="3841" width="70.28515625" customWidth="1"/>
    <col min="3842" max="3842" width="1.28515625" customWidth="1"/>
    <col min="3843" max="3946" width="14.28515625" customWidth="1"/>
    <col min="4097" max="4097" width="70.28515625" customWidth="1"/>
    <col min="4098" max="4098" width="1.28515625" customWidth="1"/>
    <col min="4099" max="4202" width="14.28515625" customWidth="1"/>
    <col min="4353" max="4353" width="70.28515625" customWidth="1"/>
    <col min="4354" max="4354" width="1.28515625" customWidth="1"/>
    <col min="4355" max="4458" width="14.28515625" customWidth="1"/>
    <col min="4609" max="4609" width="70.28515625" customWidth="1"/>
    <col min="4610" max="4610" width="1.28515625" customWidth="1"/>
    <col min="4611" max="4714" width="14.28515625" customWidth="1"/>
    <col min="4865" max="4865" width="70.28515625" customWidth="1"/>
    <col min="4866" max="4866" width="1.28515625" customWidth="1"/>
    <col min="4867" max="4970" width="14.28515625" customWidth="1"/>
    <col min="5121" max="5121" width="70.28515625" customWidth="1"/>
    <col min="5122" max="5122" width="1.28515625" customWidth="1"/>
    <col min="5123" max="5226" width="14.28515625" customWidth="1"/>
    <col min="5377" max="5377" width="70.28515625" customWidth="1"/>
    <col min="5378" max="5378" width="1.28515625" customWidth="1"/>
    <col min="5379" max="5482" width="14.28515625" customWidth="1"/>
    <col min="5633" max="5633" width="70.28515625" customWidth="1"/>
    <col min="5634" max="5634" width="1.28515625" customWidth="1"/>
    <col min="5635" max="5738" width="14.28515625" customWidth="1"/>
    <col min="5889" max="5889" width="70.28515625" customWidth="1"/>
    <col min="5890" max="5890" width="1.28515625" customWidth="1"/>
    <col min="5891" max="5994" width="14.28515625" customWidth="1"/>
    <col min="6145" max="6145" width="70.28515625" customWidth="1"/>
    <col min="6146" max="6146" width="1.28515625" customWidth="1"/>
    <col min="6147" max="6250" width="14.28515625" customWidth="1"/>
    <col min="6401" max="6401" width="70.28515625" customWidth="1"/>
    <col min="6402" max="6402" width="1.28515625" customWidth="1"/>
    <col min="6403" max="6506" width="14.28515625" customWidth="1"/>
    <col min="6657" max="6657" width="70.28515625" customWidth="1"/>
    <col min="6658" max="6658" width="1.28515625" customWidth="1"/>
    <col min="6659" max="6762" width="14.28515625" customWidth="1"/>
    <col min="6913" max="6913" width="70.28515625" customWidth="1"/>
    <col min="6914" max="6914" width="1.28515625" customWidth="1"/>
    <col min="6915" max="7018" width="14.28515625" customWidth="1"/>
    <col min="7169" max="7169" width="70.28515625" customWidth="1"/>
    <col min="7170" max="7170" width="1.28515625" customWidth="1"/>
    <col min="7171" max="7274" width="14.28515625" customWidth="1"/>
    <col min="7425" max="7425" width="70.28515625" customWidth="1"/>
    <col min="7426" max="7426" width="1.28515625" customWidth="1"/>
    <col min="7427" max="7530" width="14.28515625" customWidth="1"/>
    <col min="7681" max="7681" width="70.28515625" customWidth="1"/>
    <col min="7682" max="7682" width="1.28515625" customWidth="1"/>
    <col min="7683" max="7786" width="14.28515625" customWidth="1"/>
    <col min="7937" max="7937" width="70.28515625" customWidth="1"/>
    <col min="7938" max="7938" width="1.28515625" customWidth="1"/>
    <col min="7939" max="8042" width="14.28515625" customWidth="1"/>
    <col min="8193" max="8193" width="70.28515625" customWidth="1"/>
    <col min="8194" max="8194" width="1.28515625" customWidth="1"/>
    <col min="8195" max="8298" width="14.28515625" customWidth="1"/>
    <col min="8449" max="8449" width="70.28515625" customWidth="1"/>
    <col min="8450" max="8450" width="1.28515625" customWidth="1"/>
    <col min="8451" max="8554" width="14.28515625" customWidth="1"/>
    <col min="8705" max="8705" width="70.28515625" customWidth="1"/>
    <col min="8706" max="8706" width="1.28515625" customWidth="1"/>
    <col min="8707" max="8810" width="14.28515625" customWidth="1"/>
    <col min="8961" max="8961" width="70.28515625" customWidth="1"/>
    <col min="8962" max="8962" width="1.28515625" customWidth="1"/>
    <col min="8963" max="9066" width="14.28515625" customWidth="1"/>
    <col min="9217" max="9217" width="70.28515625" customWidth="1"/>
    <col min="9218" max="9218" width="1.28515625" customWidth="1"/>
    <col min="9219" max="9322" width="14.28515625" customWidth="1"/>
    <col min="9473" max="9473" width="70.28515625" customWidth="1"/>
    <col min="9474" max="9474" width="1.28515625" customWidth="1"/>
    <col min="9475" max="9578" width="14.28515625" customWidth="1"/>
    <col min="9729" max="9729" width="70.28515625" customWidth="1"/>
    <col min="9730" max="9730" width="1.28515625" customWidth="1"/>
    <col min="9731" max="9834" width="14.28515625" customWidth="1"/>
    <col min="9985" max="9985" width="70.28515625" customWidth="1"/>
    <col min="9986" max="9986" width="1.28515625" customWidth="1"/>
    <col min="9987" max="10090" width="14.28515625" customWidth="1"/>
    <col min="10241" max="10241" width="70.28515625" customWidth="1"/>
    <col min="10242" max="10242" width="1.28515625" customWidth="1"/>
    <col min="10243" max="10346" width="14.28515625" customWidth="1"/>
    <col min="10497" max="10497" width="70.28515625" customWidth="1"/>
    <col min="10498" max="10498" width="1.28515625" customWidth="1"/>
    <col min="10499" max="10602" width="14.28515625" customWidth="1"/>
    <col min="10753" max="10753" width="70.28515625" customWidth="1"/>
    <col min="10754" max="10754" width="1.28515625" customWidth="1"/>
    <col min="10755" max="10858" width="14.28515625" customWidth="1"/>
    <col min="11009" max="11009" width="70.28515625" customWidth="1"/>
    <col min="11010" max="11010" width="1.28515625" customWidth="1"/>
    <col min="11011" max="11114" width="14.28515625" customWidth="1"/>
    <col min="11265" max="11265" width="70.28515625" customWidth="1"/>
    <col min="11266" max="11266" width="1.28515625" customWidth="1"/>
    <col min="11267" max="11370" width="14.28515625" customWidth="1"/>
    <col min="11521" max="11521" width="70.28515625" customWidth="1"/>
    <col min="11522" max="11522" width="1.28515625" customWidth="1"/>
    <col min="11523" max="11626" width="14.28515625" customWidth="1"/>
    <col min="11777" max="11777" width="70.28515625" customWidth="1"/>
    <col min="11778" max="11778" width="1.28515625" customWidth="1"/>
    <col min="11779" max="11882" width="14.28515625" customWidth="1"/>
    <col min="12033" max="12033" width="70.28515625" customWidth="1"/>
    <col min="12034" max="12034" width="1.28515625" customWidth="1"/>
    <col min="12035" max="12138" width="14.28515625" customWidth="1"/>
    <col min="12289" max="12289" width="70.28515625" customWidth="1"/>
    <col min="12290" max="12290" width="1.28515625" customWidth="1"/>
    <col min="12291" max="12394" width="14.28515625" customWidth="1"/>
    <col min="12545" max="12545" width="70.28515625" customWidth="1"/>
    <col min="12546" max="12546" width="1.28515625" customWidth="1"/>
    <col min="12547" max="12650" width="14.28515625" customWidth="1"/>
    <col min="12801" max="12801" width="70.28515625" customWidth="1"/>
    <col min="12802" max="12802" width="1.28515625" customWidth="1"/>
    <col min="12803" max="12906" width="14.28515625" customWidth="1"/>
    <col min="13057" max="13057" width="70.28515625" customWidth="1"/>
    <col min="13058" max="13058" width="1.28515625" customWidth="1"/>
    <col min="13059" max="13162" width="14.28515625" customWidth="1"/>
    <col min="13313" max="13313" width="70.28515625" customWidth="1"/>
    <col min="13314" max="13314" width="1.28515625" customWidth="1"/>
    <col min="13315" max="13418" width="14.28515625" customWidth="1"/>
    <col min="13569" max="13569" width="70.28515625" customWidth="1"/>
    <col min="13570" max="13570" width="1.28515625" customWidth="1"/>
    <col min="13571" max="13674" width="14.28515625" customWidth="1"/>
    <col min="13825" max="13825" width="70.28515625" customWidth="1"/>
    <col min="13826" max="13826" width="1.28515625" customWidth="1"/>
    <col min="13827" max="13930" width="14.28515625" customWidth="1"/>
    <col min="14081" max="14081" width="70.28515625" customWidth="1"/>
    <col min="14082" max="14082" width="1.28515625" customWidth="1"/>
    <col min="14083" max="14186" width="14.28515625" customWidth="1"/>
    <col min="14337" max="14337" width="70.28515625" customWidth="1"/>
    <col min="14338" max="14338" width="1.28515625" customWidth="1"/>
    <col min="14339" max="14442" width="14.28515625" customWidth="1"/>
    <col min="14593" max="14593" width="70.28515625" customWidth="1"/>
    <col min="14594" max="14594" width="1.28515625" customWidth="1"/>
    <col min="14595" max="14698" width="14.28515625" customWidth="1"/>
    <col min="14849" max="14849" width="70.28515625" customWidth="1"/>
    <col min="14850" max="14850" width="1.28515625" customWidth="1"/>
    <col min="14851" max="14954" width="14.28515625" customWidth="1"/>
    <col min="15105" max="15105" width="70.28515625" customWidth="1"/>
    <col min="15106" max="15106" width="1.28515625" customWidth="1"/>
    <col min="15107" max="15210" width="14.28515625" customWidth="1"/>
    <col min="15361" max="15361" width="70.28515625" customWidth="1"/>
    <col min="15362" max="15362" width="1.28515625" customWidth="1"/>
    <col min="15363" max="15466" width="14.28515625" customWidth="1"/>
    <col min="15617" max="15617" width="70.28515625" customWidth="1"/>
    <col min="15618" max="15618" width="1.28515625" customWidth="1"/>
    <col min="15619" max="15722" width="14.28515625" customWidth="1"/>
    <col min="15873" max="15873" width="70.28515625" customWidth="1"/>
    <col min="15874" max="15874" width="1.28515625" customWidth="1"/>
    <col min="15875" max="15978" width="14.28515625" customWidth="1"/>
    <col min="16129" max="16129" width="70.28515625" customWidth="1"/>
    <col min="16130" max="16130" width="1.28515625" customWidth="1"/>
    <col min="16131" max="16234" width="14.28515625" customWidth="1"/>
  </cols>
  <sheetData>
    <row r="1" spans="1:22" s="29" customFormat="1" ht="37.5" customHeight="1" thickBot="1" x14ac:dyDescent="0.3">
      <c r="A1" s="28" t="s">
        <v>54</v>
      </c>
      <c r="C1" s="29" t="s">
        <v>55</v>
      </c>
      <c r="D1" s="29" t="s">
        <v>56</v>
      </c>
      <c r="E1" s="29" t="s">
        <v>57</v>
      </c>
      <c r="F1" s="29" t="s">
        <v>58</v>
      </c>
      <c r="G1" s="29" t="s">
        <v>59</v>
      </c>
      <c r="H1" s="29" t="s">
        <v>60</v>
      </c>
      <c r="I1" s="29" t="s">
        <v>61</v>
      </c>
      <c r="J1" s="29" t="s">
        <v>62</v>
      </c>
      <c r="K1" s="29" t="s">
        <v>63</v>
      </c>
      <c r="L1" s="29" t="s">
        <v>64</v>
      </c>
      <c r="M1" s="29" t="s">
        <v>65</v>
      </c>
      <c r="N1" s="29" t="s">
        <v>66</v>
      </c>
      <c r="O1" s="29" t="s">
        <v>67</v>
      </c>
      <c r="P1" s="29" t="s">
        <v>68</v>
      </c>
      <c r="Q1" s="29" t="s">
        <v>69</v>
      </c>
      <c r="R1" s="29" t="s">
        <v>70</v>
      </c>
      <c r="S1" s="29" t="s">
        <v>71</v>
      </c>
      <c r="T1" s="29" t="s">
        <v>72</v>
      </c>
      <c r="U1" s="29" t="s">
        <v>73</v>
      </c>
      <c r="V1" s="29" t="s">
        <v>74</v>
      </c>
    </row>
    <row r="2" spans="1:22" s="32" customFormat="1" ht="25.5" customHeight="1" x14ac:dyDescent="0.25">
      <c r="A2" s="30" t="s">
        <v>75</v>
      </c>
      <c r="B2" s="2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5.75" thickBot="1" x14ac:dyDescent="0.3">
      <c r="A3" s="33"/>
      <c r="B3" s="34"/>
    </row>
    <row r="4" spans="1:22" s="39" customFormat="1" ht="16.5" thickTop="1" thickBot="1" x14ac:dyDescent="0.3">
      <c r="A4" s="36" t="s">
        <v>76</v>
      </c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16.5" thickTop="1" thickBot="1" x14ac:dyDescent="0.3">
      <c r="A5" s="33" t="s">
        <v>77</v>
      </c>
      <c r="B5" s="34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s="39" customFormat="1" ht="16.5" thickTop="1" thickBot="1" x14ac:dyDescent="0.3">
      <c r="A6" s="36" t="s">
        <v>78</v>
      </c>
      <c r="B6" s="37"/>
      <c r="C6" s="38">
        <v>4283.92</v>
      </c>
      <c r="D6" s="38"/>
      <c r="E6" s="38"/>
      <c r="F6" s="38"/>
      <c r="G6" s="38"/>
      <c r="H6" s="38"/>
      <c r="I6" s="38"/>
      <c r="J6" s="38"/>
      <c r="K6" s="38">
        <v>374447.03</v>
      </c>
      <c r="L6" s="38"/>
      <c r="M6" s="38"/>
      <c r="N6" s="38">
        <v>51322.74</v>
      </c>
      <c r="O6" s="38">
        <v>44585.100000000006</v>
      </c>
      <c r="P6" s="38">
        <v>502317.93</v>
      </c>
      <c r="Q6" s="38"/>
      <c r="R6" s="38"/>
      <c r="S6" s="38"/>
      <c r="T6" s="38"/>
      <c r="U6" s="38"/>
      <c r="V6" s="38"/>
    </row>
    <row r="7" spans="1:22" ht="16.5" thickTop="1" thickBot="1" x14ac:dyDescent="0.3">
      <c r="A7" s="33" t="s">
        <v>79</v>
      </c>
      <c r="B7" s="34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2" s="39" customFormat="1" ht="16.5" thickTop="1" thickBot="1" x14ac:dyDescent="0.3">
      <c r="A8" s="36" t="s">
        <v>80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ht="16.5" thickTop="1" thickBot="1" x14ac:dyDescent="0.3">
      <c r="A9" s="33" t="s">
        <v>81</v>
      </c>
      <c r="B9" s="34"/>
      <c r="C9" s="40">
        <v>4283.92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374447.02999999997</v>
      </c>
      <c r="L9" s="40">
        <v>0</v>
      </c>
      <c r="M9" s="40">
        <v>0</v>
      </c>
      <c r="N9" s="40">
        <v>52179.13</v>
      </c>
      <c r="O9" s="40">
        <v>46681.140000000007</v>
      </c>
      <c r="P9" s="40">
        <v>455748.20999999996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</row>
    <row r="10" spans="1:22" s="7" customFormat="1" ht="16.5" thickTop="1" thickBot="1" x14ac:dyDescent="0.3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15.75" thickBot="1" x14ac:dyDescent="0.3">
      <c r="A11" s="33"/>
      <c r="B11" s="34"/>
    </row>
    <row r="12" spans="1:22" s="32" customFormat="1" ht="30" x14ac:dyDescent="0.25">
      <c r="A12" s="30" t="s">
        <v>82</v>
      </c>
      <c r="B12" s="2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22" ht="15.75" thickBot="1" x14ac:dyDescent="0.3"/>
    <row r="14" spans="1:22" s="39" customFormat="1" ht="16.5" thickTop="1" thickBot="1" x14ac:dyDescent="0.3">
      <c r="A14" s="36" t="s">
        <v>83</v>
      </c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ht="16.5" thickTop="1" thickBot="1" x14ac:dyDescent="0.3">
      <c r="A15" s="33" t="s">
        <v>84</v>
      </c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1:22" s="39" customFormat="1" ht="16.5" thickTop="1" thickBot="1" x14ac:dyDescent="0.3">
      <c r="A16" s="36" t="s">
        <v>85</v>
      </c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ht="16.5" thickTop="1" thickBot="1" x14ac:dyDescent="0.3">
      <c r="A17" s="33" t="s">
        <v>86</v>
      </c>
      <c r="B17" s="34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2" s="7" customFormat="1" ht="16.5" thickTop="1" thickBot="1" x14ac:dyDescent="0.3">
      <c r="A18" s="4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ht="15.75" thickBot="1" x14ac:dyDescent="0.3"/>
    <row r="20" spans="1:22" s="32" customFormat="1" ht="24.75" customHeight="1" x14ac:dyDescent="0.25">
      <c r="A20" s="30" t="s">
        <v>87</v>
      </c>
      <c r="B20" s="21"/>
    </row>
    <row r="21" spans="1:22" ht="15.75" thickBot="1" x14ac:dyDescent="0.3"/>
    <row r="22" spans="1:22" s="39" customFormat="1" ht="16.5" thickTop="1" thickBot="1" x14ac:dyDescent="0.3">
      <c r="A22" s="36" t="s">
        <v>88</v>
      </c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2" ht="16.5" thickTop="1" thickBot="1" x14ac:dyDescent="0.3">
      <c r="A23" s="33" t="s">
        <v>89</v>
      </c>
      <c r="B23" s="34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s="39" customFormat="1" ht="16.5" thickTop="1" thickBot="1" x14ac:dyDescent="0.3">
      <c r="A24" s="36" t="s">
        <v>90</v>
      </c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>
        <v>856.39</v>
      </c>
      <c r="O24" s="38">
        <v>2096.04</v>
      </c>
      <c r="P24" s="38"/>
      <c r="Q24" s="38"/>
      <c r="R24" s="38"/>
      <c r="S24" s="38"/>
      <c r="T24" s="38"/>
      <c r="U24" s="38"/>
      <c r="V24" s="38"/>
    </row>
    <row r="25" spans="1:22" ht="16.5" thickTop="1" thickBot="1" x14ac:dyDescent="0.3">
      <c r="A25" s="33" t="s">
        <v>91</v>
      </c>
      <c r="B25" s="34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>
        <v>13812.87</v>
      </c>
      <c r="Q25" s="40"/>
      <c r="R25" s="40"/>
      <c r="S25" s="40"/>
      <c r="T25" s="40"/>
      <c r="U25" s="40"/>
      <c r="V25" s="40"/>
    </row>
    <row r="26" spans="1:22" s="39" customFormat="1" ht="16.5" thickTop="1" thickBot="1" x14ac:dyDescent="0.3">
      <c r="A26" s="36" t="s">
        <v>92</v>
      </c>
      <c r="B26" s="37"/>
      <c r="C26" s="38"/>
      <c r="D26" s="38"/>
      <c r="E26" s="38"/>
      <c r="F26" s="38"/>
      <c r="G26" s="38"/>
      <c r="H26" s="38"/>
      <c r="I26" s="38"/>
      <c r="J26" s="38"/>
      <c r="K26" s="38">
        <v>147398.18</v>
      </c>
      <c r="L26" s="38"/>
      <c r="M26" s="38"/>
      <c r="N26" s="38">
        <v>45454.42</v>
      </c>
      <c r="O26" s="38">
        <v>44585.66</v>
      </c>
      <c r="P26" s="38">
        <v>131047.03</v>
      </c>
      <c r="Q26" s="38"/>
      <c r="R26" s="38"/>
      <c r="S26" s="38"/>
      <c r="T26" s="38"/>
      <c r="U26" s="38"/>
      <c r="V26" s="38"/>
    </row>
    <row r="27" spans="1:22" ht="16.5" thickTop="1" thickBot="1" x14ac:dyDescent="0.3">
      <c r="A27" s="46" t="s">
        <v>93</v>
      </c>
      <c r="B27" s="47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2" s="39" customFormat="1" ht="16.5" thickTop="1" thickBot="1" x14ac:dyDescent="0.3">
      <c r="A28" s="48" t="s">
        <v>94</v>
      </c>
      <c r="B28" s="4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  <row r="29" spans="1:22" ht="31.5" thickTop="1" thickBot="1" x14ac:dyDescent="0.3">
      <c r="A29" s="46" t="s">
        <v>95</v>
      </c>
      <c r="B29" s="4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 s="39" customFormat="1" ht="31.5" thickTop="1" thickBot="1" x14ac:dyDescent="0.3">
      <c r="A30" s="48" t="s">
        <v>96</v>
      </c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1" spans="1:22" s="7" customFormat="1" ht="16.5" thickTop="1" thickBot="1" x14ac:dyDescent="0.3">
      <c r="A31" s="45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22" ht="15.75" thickBot="1" x14ac:dyDescent="0.3"/>
    <row r="33" spans="1:22" s="32" customFormat="1" ht="24.75" customHeight="1" x14ac:dyDescent="0.25">
      <c r="A33" s="30" t="s">
        <v>97</v>
      </c>
      <c r="B33" s="2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15.75" thickBot="1" x14ac:dyDescent="0.3"/>
    <row r="35" spans="1:22" ht="16.5" thickTop="1" thickBot="1" x14ac:dyDescent="0.3">
      <c r="A35" s="33" t="s">
        <v>88</v>
      </c>
      <c r="B35" s="34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spans="1:22" s="39" customFormat="1" ht="16.5" thickTop="1" thickBot="1" x14ac:dyDescent="0.3">
      <c r="A36" s="36" t="s">
        <v>89</v>
      </c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16.5" thickTop="1" thickBot="1" x14ac:dyDescent="0.3">
      <c r="A37" s="33" t="s">
        <v>90</v>
      </c>
      <c r="B37" s="34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</row>
    <row r="38" spans="1:22" s="39" customFormat="1" ht="16.5" thickTop="1" thickBot="1" x14ac:dyDescent="0.3">
      <c r="A38" s="36" t="s">
        <v>91</v>
      </c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>
        <v>3539.38</v>
      </c>
      <c r="Q38" s="38"/>
      <c r="R38" s="38"/>
      <c r="S38" s="38"/>
      <c r="T38" s="38"/>
      <c r="U38" s="38"/>
      <c r="V38" s="38"/>
    </row>
    <row r="39" spans="1:22" ht="16.5" thickTop="1" thickBot="1" x14ac:dyDescent="0.3">
      <c r="A39" s="33" t="s">
        <v>92</v>
      </c>
      <c r="B39" s="34"/>
      <c r="C39" s="40">
        <v>295.16000000000003</v>
      </c>
      <c r="D39" s="40"/>
      <c r="E39" s="40"/>
      <c r="F39" s="40"/>
      <c r="G39" s="40"/>
      <c r="H39" s="40"/>
      <c r="I39" s="40"/>
      <c r="J39" s="40"/>
      <c r="K39" s="40">
        <v>90290.07</v>
      </c>
      <c r="L39" s="40"/>
      <c r="M39" s="40"/>
      <c r="N39" s="40">
        <v>2152.2800000000002</v>
      </c>
      <c r="O39" s="40">
        <v>2095.48</v>
      </c>
      <c r="P39" s="40">
        <v>142593.91</v>
      </c>
      <c r="Q39" s="40"/>
      <c r="R39" s="40"/>
      <c r="S39" s="40"/>
      <c r="T39" s="40"/>
      <c r="U39" s="40"/>
      <c r="V39" s="40"/>
    </row>
    <row r="40" spans="1:22" s="39" customFormat="1" ht="16.5" thickTop="1" thickBot="1" x14ac:dyDescent="0.3">
      <c r="A40" s="48" t="s">
        <v>93</v>
      </c>
      <c r="B40" s="4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</row>
    <row r="41" spans="1:22" ht="16.5" thickTop="1" thickBot="1" x14ac:dyDescent="0.3">
      <c r="A41" s="46" t="s">
        <v>94</v>
      </c>
      <c r="B41" s="47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1:22" s="39" customFormat="1" ht="31.5" thickTop="1" thickBot="1" x14ac:dyDescent="0.3">
      <c r="A42" s="48" t="s">
        <v>95</v>
      </c>
      <c r="B42" s="4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</row>
    <row r="43" spans="1:22" ht="31.5" thickTop="1" thickBot="1" x14ac:dyDescent="0.3">
      <c r="A43" s="46" t="s">
        <v>96</v>
      </c>
      <c r="B43" s="34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</row>
    <row r="44" spans="1:22" s="7" customFormat="1" ht="16.5" thickTop="1" thickBot="1" x14ac:dyDescent="0.3">
      <c r="A44" s="45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22" ht="15.75" thickBot="1" x14ac:dyDescent="0.3"/>
    <row r="46" spans="1:22" s="32" customFormat="1" ht="24.75" customHeight="1" x14ac:dyDescent="0.25">
      <c r="A46" s="30" t="s">
        <v>98</v>
      </c>
      <c r="B46" s="2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2" ht="15.75" thickBot="1" x14ac:dyDescent="0.3"/>
    <row r="48" spans="1:22" s="39" customFormat="1" ht="16.5" thickTop="1" thickBot="1" x14ac:dyDescent="0.3">
      <c r="A48" s="36" t="s">
        <v>88</v>
      </c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</row>
    <row r="49" spans="1:22" ht="16.5" thickTop="1" thickBot="1" x14ac:dyDescent="0.3">
      <c r="A49" s="33" t="s">
        <v>89</v>
      </c>
      <c r="B49" s="34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spans="1:22" s="39" customFormat="1" ht="16.5" thickTop="1" thickBot="1" x14ac:dyDescent="0.3">
      <c r="A50" s="36" t="s">
        <v>90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</row>
    <row r="51" spans="1:22" ht="16.5" thickTop="1" thickBot="1" x14ac:dyDescent="0.3">
      <c r="A51" s="33" t="s">
        <v>91</v>
      </c>
      <c r="B51" s="34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>
        <v>1667.6399999999994</v>
      </c>
      <c r="Q51" s="40"/>
      <c r="R51" s="40"/>
      <c r="S51" s="40"/>
      <c r="T51" s="40"/>
      <c r="U51" s="40"/>
      <c r="V51" s="40"/>
    </row>
    <row r="52" spans="1:22" s="39" customFormat="1" ht="16.5" thickTop="1" thickBot="1" x14ac:dyDescent="0.3">
      <c r="A52" s="36" t="s">
        <v>92</v>
      </c>
      <c r="B52" s="37"/>
      <c r="C52" s="38">
        <v>697.52</v>
      </c>
      <c r="D52" s="38"/>
      <c r="E52" s="38"/>
      <c r="F52" s="38"/>
      <c r="G52" s="38"/>
      <c r="H52" s="38"/>
      <c r="I52" s="38"/>
      <c r="J52" s="38"/>
      <c r="K52" s="38">
        <v>31410.799999999999</v>
      </c>
      <c r="L52" s="38"/>
      <c r="M52" s="38"/>
      <c r="N52" s="38">
        <v>1644.24</v>
      </c>
      <c r="O52" s="38"/>
      <c r="P52" s="38">
        <v>36947.730000000003</v>
      </c>
      <c r="Q52" s="38"/>
      <c r="R52" s="38"/>
      <c r="S52" s="38"/>
      <c r="T52" s="38"/>
      <c r="U52" s="38"/>
      <c r="V52" s="38"/>
    </row>
    <row r="53" spans="1:22" ht="16.5" thickTop="1" thickBot="1" x14ac:dyDescent="0.3">
      <c r="A53" s="46" t="s">
        <v>93</v>
      </c>
      <c r="B53" s="47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</row>
    <row r="54" spans="1:22" s="39" customFormat="1" ht="16.5" thickTop="1" thickBot="1" x14ac:dyDescent="0.3">
      <c r="A54" s="48" t="s">
        <v>94</v>
      </c>
      <c r="B54" s="49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</row>
    <row r="55" spans="1:22" ht="31.5" thickTop="1" thickBot="1" x14ac:dyDescent="0.3">
      <c r="A55" s="46" t="s">
        <v>95</v>
      </c>
      <c r="B55" s="47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  <row r="56" spans="1:22" s="39" customFormat="1" ht="31.5" thickTop="1" thickBot="1" x14ac:dyDescent="0.3">
      <c r="A56" s="48" t="s">
        <v>96</v>
      </c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</row>
    <row r="57" spans="1:22" s="7" customFormat="1" ht="16.5" thickTop="1" thickBot="1" x14ac:dyDescent="0.3">
      <c r="A57" s="45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2" ht="15.75" thickBot="1" x14ac:dyDescent="0.3"/>
    <row r="59" spans="1:22" s="32" customFormat="1" ht="24.75" customHeight="1" x14ac:dyDescent="0.25">
      <c r="A59" s="30" t="s">
        <v>99</v>
      </c>
      <c r="B59" s="2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22" ht="15.75" thickBot="1" x14ac:dyDescent="0.3"/>
    <row r="61" spans="1:22" ht="16.5" thickTop="1" thickBot="1" x14ac:dyDescent="0.3">
      <c r="A61" s="33" t="s">
        <v>88</v>
      </c>
      <c r="B61" s="34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</row>
    <row r="62" spans="1:22" s="39" customFormat="1" ht="16.5" thickTop="1" thickBot="1" x14ac:dyDescent="0.3">
      <c r="A62" s="36" t="s">
        <v>89</v>
      </c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</row>
    <row r="63" spans="1:22" ht="16.5" thickTop="1" thickBot="1" x14ac:dyDescent="0.3">
      <c r="A63" s="33" t="s">
        <v>90</v>
      </c>
      <c r="B63" s="34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spans="1:22" s="39" customFormat="1" ht="16.5" thickTop="1" thickBot="1" x14ac:dyDescent="0.3">
      <c r="A64" s="36" t="s">
        <v>91</v>
      </c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>
        <v>27549.83</v>
      </c>
      <c r="Q64" s="38"/>
      <c r="R64" s="38"/>
      <c r="S64" s="38"/>
      <c r="T64" s="38"/>
      <c r="U64" s="38"/>
      <c r="V64" s="38"/>
    </row>
    <row r="65" spans="1:22" ht="16.5" thickTop="1" thickBot="1" x14ac:dyDescent="0.3">
      <c r="A65" s="33" t="s">
        <v>92</v>
      </c>
      <c r="B65" s="34"/>
      <c r="C65" s="40">
        <v>3291.24</v>
      </c>
      <c r="D65" s="40"/>
      <c r="E65" s="40"/>
      <c r="F65" s="40"/>
      <c r="G65" s="40"/>
      <c r="H65" s="40"/>
      <c r="I65" s="40"/>
      <c r="J65" s="40"/>
      <c r="K65" s="40">
        <v>105347.98</v>
      </c>
      <c r="L65" s="40"/>
      <c r="M65" s="40"/>
      <c r="N65" s="40">
        <v>2928.19</v>
      </c>
      <c r="O65" s="40"/>
      <c r="P65" s="40">
        <v>145159.54</v>
      </c>
      <c r="Q65" s="40"/>
      <c r="R65" s="40"/>
      <c r="S65" s="40"/>
      <c r="T65" s="40"/>
      <c r="U65" s="40"/>
      <c r="V65" s="40"/>
    </row>
    <row r="66" spans="1:22" s="39" customFormat="1" ht="16.5" thickTop="1" thickBot="1" x14ac:dyDescent="0.3">
      <c r="A66" s="48" t="s">
        <v>93</v>
      </c>
      <c r="B66" s="4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</row>
    <row r="67" spans="1:22" ht="16.5" thickTop="1" thickBot="1" x14ac:dyDescent="0.3">
      <c r="A67" s="46" t="s">
        <v>94</v>
      </c>
      <c r="B67" s="47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</row>
    <row r="68" spans="1:22" s="39" customFormat="1" ht="31.5" thickTop="1" thickBot="1" x14ac:dyDescent="0.3">
      <c r="A68" s="48" t="s">
        <v>95</v>
      </c>
      <c r="B68" s="49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</row>
    <row r="69" spans="1:22" ht="31.5" thickTop="1" thickBot="1" x14ac:dyDescent="0.3">
      <c r="A69" s="46" t="s">
        <v>96</v>
      </c>
      <c r="B69" s="34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</row>
    <row r="70" spans="1:22" s="7" customFormat="1" ht="16.5" thickTop="1" thickBot="1" x14ac:dyDescent="0.3">
      <c r="A70" s="45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spans="1:22" ht="15.75" thickBot="1" x14ac:dyDescent="0.3"/>
    <row r="72" spans="1:22" s="32" customFormat="1" ht="24.75" customHeight="1" x14ac:dyDescent="0.25">
      <c r="A72" s="30" t="s">
        <v>100</v>
      </c>
      <c r="B72" s="2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1:22" ht="15.75" thickBot="1" x14ac:dyDescent="0.3"/>
    <row r="74" spans="1:22" s="39" customFormat="1" ht="16.5" thickTop="1" thickBot="1" x14ac:dyDescent="0.3">
      <c r="A74" s="36" t="s">
        <v>88</v>
      </c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</row>
    <row r="75" spans="1:22" ht="16.5" thickTop="1" thickBot="1" x14ac:dyDescent="0.3">
      <c r="A75" s="33" t="s">
        <v>89</v>
      </c>
      <c r="B75" s="34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</row>
    <row r="76" spans="1:22" s="39" customFormat="1" ht="16.5" thickTop="1" thickBot="1" x14ac:dyDescent="0.3">
      <c r="A76" s="36" t="s">
        <v>90</v>
      </c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1:22" ht="16.5" thickTop="1" thickBot="1" x14ac:dyDescent="0.3">
      <c r="A77" s="33" t="s">
        <v>91</v>
      </c>
      <c r="B77" s="34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</row>
    <row r="78" spans="1:22" s="39" customFormat="1" ht="16.5" thickTop="1" thickBot="1" x14ac:dyDescent="0.3">
      <c r="A78" s="36" t="s">
        <v>92</v>
      </c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1:22" ht="16.5" thickTop="1" thickBot="1" x14ac:dyDescent="0.3">
      <c r="A79" s="46" t="s">
        <v>93</v>
      </c>
      <c r="B79" s="47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</row>
    <row r="80" spans="1:22" s="39" customFormat="1" ht="16.5" thickTop="1" thickBot="1" x14ac:dyDescent="0.3">
      <c r="A80" s="48" t="s">
        <v>94</v>
      </c>
      <c r="B80" s="49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</row>
    <row r="81" spans="1:22" ht="31.5" thickTop="1" thickBot="1" x14ac:dyDescent="0.3">
      <c r="A81" s="46" t="s">
        <v>95</v>
      </c>
      <c r="B81" s="47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</row>
    <row r="82" spans="1:22" s="39" customFormat="1" ht="31.5" thickTop="1" thickBot="1" x14ac:dyDescent="0.3">
      <c r="A82" s="48" t="s">
        <v>96</v>
      </c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</row>
    <row r="83" spans="1:22" s="7" customFormat="1" ht="16.5" thickTop="1" thickBot="1" x14ac:dyDescent="0.3">
      <c r="A83" s="45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17A2-AA9D-4675-863C-9E5BD457594F}">
  <dimension ref="A1:U75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2" sqref="C12"/>
    </sheetView>
  </sheetViews>
  <sheetFormatPr defaultRowHeight="15" x14ac:dyDescent="0.25"/>
  <cols>
    <col min="1" max="1" width="70.28515625" style="51" customWidth="1"/>
    <col min="2" max="21" width="14.28515625" style="35" customWidth="1"/>
    <col min="257" max="257" width="70.28515625" customWidth="1"/>
    <col min="258" max="277" width="14.28515625" customWidth="1"/>
    <col min="513" max="513" width="70.28515625" customWidth="1"/>
    <col min="514" max="533" width="14.28515625" customWidth="1"/>
    <col min="769" max="769" width="70.28515625" customWidth="1"/>
    <col min="770" max="789" width="14.28515625" customWidth="1"/>
    <col min="1025" max="1025" width="70.28515625" customWidth="1"/>
    <col min="1026" max="1045" width="14.28515625" customWidth="1"/>
    <col min="1281" max="1281" width="70.28515625" customWidth="1"/>
    <col min="1282" max="1301" width="14.28515625" customWidth="1"/>
    <col min="1537" max="1537" width="70.28515625" customWidth="1"/>
    <col min="1538" max="1557" width="14.28515625" customWidth="1"/>
    <col min="1793" max="1793" width="70.28515625" customWidth="1"/>
    <col min="1794" max="1813" width="14.28515625" customWidth="1"/>
    <col min="2049" max="2049" width="70.28515625" customWidth="1"/>
    <col min="2050" max="2069" width="14.28515625" customWidth="1"/>
    <col min="2305" max="2305" width="70.28515625" customWidth="1"/>
    <col min="2306" max="2325" width="14.28515625" customWidth="1"/>
    <col min="2561" max="2561" width="70.28515625" customWidth="1"/>
    <col min="2562" max="2581" width="14.28515625" customWidth="1"/>
    <col min="2817" max="2817" width="70.28515625" customWidth="1"/>
    <col min="2818" max="2837" width="14.28515625" customWidth="1"/>
    <col min="3073" max="3073" width="70.28515625" customWidth="1"/>
    <col min="3074" max="3093" width="14.28515625" customWidth="1"/>
    <col min="3329" max="3329" width="70.28515625" customWidth="1"/>
    <col min="3330" max="3349" width="14.28515625" customWidth="1"/>
    <col min="3585" max="3585" width="70.28515625" customWidth="1"/>
    <col min="3586" max="3605" width="14.28515625" customWidth="1"/>
    <col min="3841" max="3841" width="70.28515625" customWidth="1"/>
    <col min="3842" max="3861" width="14.28515625" customWidth="1"/>
    <col min="4097" max="4097" width="70.28515625" customWidth="1"/>
    <col min="4098" max="4117" width="14.28515625" customWidth="1"/>
    <col min="4353" max="4353" width="70.28515625" customWidth="1"/>
    <col min="4354" max="4373" width="14.28515625" customWidth="1"/>
    <col min="4609" max="4609" width="70.28515625" customWidth="1"/>
    <col min="4610" max="4629" width="14.28515625" customWidth="1"/>
    <col min="4865" max="4865" width="70.28515625" customWidth="1"/>
    <col min="4866" max="4885" width="14.28515625" customWidth="1"/>
    <col min="5121" max="5121" width="70.28515625" customWidth="1"/>
    <col min="5122" max="5141" width="14.28515625" customWidth="1"/>
    <col min="5377" max="5377" width="70.28515625" customWidth="1"/>
    <col min="5378" max="5397" width="14.28515625" customWidth="1"/>
    <col min="5633" max="5633" width="70.28515625" customWidth="1"/>
    <col min="5634" max="5653" width="14.28515625" customWidth="1"/>
    <col min="5889" max="5889" width="70.28515625" customWidth="1"/>
    <col min="5890" max="5909" width="14.28515625" customWidth="1"/>
    <col min="6145" max="6145" width="70.28515625" customWidth="1"/>
    <col min="6146" max="6165" width="14.28515625" customWidth="1"/>
    <col min="6401" max="6401" width="70.28515625" customWidth="1"/>
    <col min="6402" max="6421" width="14.28515625" customWidth="1"/>
    <col min="6657" max="6657" width="70.28515625" customWidth="1"/>
    <col min="6658" max="6677" width="14.28515625" customWidth="1"/>
    <col min="6913" max="6913" width="70.28515625" customWidth="1"/>
    <col min="6914" max="6933" width="14.28515625" customWidth="1"/>
    <col min="7169" max="7169" width="70.28515625" customWidth="1"/>
    <col min="7170" max="7189" width="14.28515625" customWidth="1"/>
    <col min="7425" max="7425" width="70.28515625" customWidth="1"/>
    <col min="7426" max="7445" width="14.28515625" customWidth="1"/>
    <col min="7681" max="7681" width="70.28515625" customWidth="1"/>
    <col min="7682" max="7701" width="14.28515625" customWidth="1"/>
    <col min="7937" max="7937" width="70.28515625" customWidth="1"/>
    <col min="7938" max="7957" width="14.28515625" customWidth="1"/>
    <col min="8193" max="8193" width="70.28515625" customWidth="1"/>
    <col min="8194" max="8213" width="14.28515625" customWidth="1"/>
    <col min="8449" max="8449" width="70.28515625" customWidth="1"/>
    <col min="8450" max="8469" width="14.28515625" customWidth="1"/>
    <col min="8705" max="8705" width="70.28515625" customWidth="1"/>
    <col min="8706" max="8725" width="14.28515625" customWidth="1"/>
    <col min="8961" max="8961" width="70.28515625" customWidth="1"/>
    <col min="8962" max="8981" width="14.28515625" customWidth="1"/>
    <col min="9217" max="9217" width="70.28515625" customWidth="1"/>
    <col min="9218" max="9237" width="14.28515625" customWidth="1"/>
    <col min="9473" max="9473" width="70.28515625" customWidth="1"/>
    <col min="9474" max="9493" width="14.28515625" customWidth="1"/>
    <col min="9729" max="9729" width="70.28515625" customWidth="1"/>
    <col min="9730" max="9749" width="14.28515625" customWidth="1"/>
    <col min="9985" max="9985" width="70.28515625" customWidth="1"/>
    <col min="9986" max="10005" width="14.28515625" customWidth="1"/>
    <col min="10241" max="10241" width="70.28515625" customWidth="1"/>
    <col min="10242" max="10261" width="14.28515625" customWidth="1"/>
    <col min="10497" max="10497" width="70.28515625" customWidth="1"/>
    <col min="10498" max="10517" width="14.28515625" customWidth="1"/>
    <col min="10753" max="10753" width="70.28515625" customWidth="1"/>
    <col min="10754" max="10773" width="14.28515625" customWidth="1"/>
    <col min="11009" max="11009" width="70.28515625" customWidth="1"/>
    <col min="11010" max="11029" width="14.28515625" customWidth="1"/>
    <col min="11265" max="11265" width="70.28515625" customWidth="1"/>
    <col min="11266" max="11285" width="14.28515625" customWidth="1"/>
    <col min="11521" max="11521" width="70.28515625" customWidth="1"/>
    <col min="11522" max="11541" width="14.28515625" customWidth="1"/>
    <col min="11777" max="11777" width="70.28515625" customWidth="1"/>
    <col min="11778" max="11797" width="14.28515625" customWidth="1"/>
    <col min="12033" max="12033" width="70.28515625" customWidth="1"/>
    <col min="12034" max="12053" width="14.28515625" customWidth="1"/>
    <col min="12289" max="12289" width="70.28515625" customWidth="1"/>
    <col min="12290" max="12309" width="14.28515625" customWidth="1"/>
    <col min="12545" max="12545" width="70.28515625" customWidth="1"/>
    <col min="12546" max="12565" width="14.28515625" customWidth="1"/>
    <col min="12801" max="12801" width="70.28515625" customWidth="1"/>
    <col min="12802" max="12821" width="14.28515625" customWidth="1"/>
    <col min="13057" max="13057" width="70.28515625" customWidth="1"/>
    <col min="13058" max="13077" width="14.28515625" customWidth="1"/>
    <col min="13313" max="13313" width="70.28515625" customWidth="1"/>
    <col min="13314" max="13333" width="14.28515625" customWidth="1"/>
    <col min="13569" max="13569" width="70.28515625" customWidth="1"/>
    <col min="13570" max="13589" width="14.28515625" customWidth="1"/>
    <col min="13825" max="13825" width="70.28515625" customWidth="1"/>
    <col min="13826" max="13845" width="14.28515625" customWidth="1"/>
    <col min="14081" max="14081" width="70.28515625" customWidth="1"/>
    <col min="14082" max="14101" width="14.28515625" customWidth="1"/>
    <col min="14337" max="14337" width="70.28515625" customWidth="1"/>
    <col min="14338" max="14357" width="14.28515625" customWidth="1"/>
    <col min="14593" max="14593" width="70.28515625" customWidth="1"/>
    <col min="14594" max="14613" width="14.28515625" customWidth="1"/>
    <col min="14849" max="14849" width="70.28515625" customWidth="1"/>
    <col min="14850" max="14869" width="14.28515625" customWidth="1"/>
    <col min="15105" max="15105" width="70.28515625" customWidth="1"/>
    <col min="15106" max="15125" width="14.28515625" customWidth="1"/>
    <col min="15361" max="15361" width="70.28515625" customWidth="1"/>
    <col min="15362" max="15381" width="14.28515625" customWidth="1"/>
    <col min="15617" max="15617" width="70.28515625" customWidth="1"/>
    <col min="15618" max="15637" width="14.28515625" customWidth="1"/>
    <col min="15873" max="15873" width="70.28515625" customWidth="1"/>
    <col min="15874" max="15893" width="14.28515625" customWidth="1"/>
    <col min="16129" max="16129" width="70.28515625" customWidth="1"/>
    <col min="16130" max="16149" width="14.28515625" customWidth="1"/>
  </cols>
  <sheetData>
    <row r="1" spans="1:21" s="29" customFormat="1" ht="37.5" customHeight="1" x14ac:dyDescent="0.25">
      <c r="A1" s="28" t="s">
        <v>101</v>
      </c>
      <c r="B1" s="29" t="s">
        <v>55</v>
      </c>
      <c r="C1" s="29" t="s">
        <v>56</v>
      </c>
      <c r="D1" s="29" t="s">
        <v>57</v>
      </c>
      <c r="E1" s="29" t="s">
        <v>58</v>
      </c>
      <c r="F1" s="29" t="s">
        <v>59</v>
      </c>
      <c r="G1" s="29" t="s">
        <v>60</v>
      </c>
      <c r="H1" s="29" t="s">
        <v>61</v>
      </c>
      <c r="I1" s="29" t="s">
        <v>62</v>
      </c>
      <c r="J1" s="29" t="s">
        <v>63</v>
      </c>
      <c r="K1" s="29" t="s">
        <v>64</v>
      </c>
      <c r="L1" s="29" t="s">
        <v>65</v>
      </c>
      <c r="M1" s="29" t="s">
        <v>66</v>
      </c>
      <c r="N1" s="29" t="s">
        <v>67</v>
      </c>
      <c r="O1" s="29" t="s">
        <v>68</v>
      </c>
      <c r="P1" s="29" t="s">
        <v>69</v>
      </c>
      <c r="Q1" s="29" t="s">
        <v>70</v>
      </c>
      <c r="R1" s="29" t="s">
        <v>71</v>
      </c>
      <c r="S1" s="29" t="s">
        <v>72</v>
      </c>
      <c r="T1" s="29" t="s">
        <v>73</v>
      </c>
      <c r="U1" s="29" t="s">
        <v>74</v>
      </c>
    </row>
    <row r="2" spans="1:21" ht="39" customHeight="1" x14ac:dyDescent="0.25">
      <c r="A2" s="50" t="s">
        <v>102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.75" thickBot="1" x14ac:dyDescent="0.3"/>
    <row r="4" spans="1:21" s="39" customFormat="1" ht="16.5" thickTop="1" thickBot="1" x14ac:dyDescent="0.3">
      <c r="A4" s="48" t="s">
        <v>76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6.5" thickTop="1" thickBot="1" x14ac:dyDescent="0.3">
      <c r="A5" s="46" t="s">
        <v>77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s="39" customFormat="1" ht="16.5" thickTop="1" thickBot="1" x14ac:dyDescent="0.3">
      <c r="A6" s="48" t="s">
        <v>78</v>
      </c>
      <c r="B6" s="38">
        <v>52272.040000000037</v>
      </c>
      <c r="C6" s="38">
        <v>77186.780000000028</v>
      </c>
      <c r="D6" s="38">
        <v>137832.78</v>
      </c>
      <c r="E6" s="38">
        <v>59605.239999999991</v>
      </c>
      <c r="F6" s="38">
        <v>189445.82999999996</v>
      </c>
      <c r="G6" s="38">
        <v>389974.94999999995</v>
      </c>
      <c r="H6" s="38">
        <v>504540.12000000011</v>
      </c>
      <c r="I6" s="38">
        <v>174801.27000000002</v>
      </c>
      <c r="J6" s="38">
        <v>679493.41999999993</v>
      </c>
      <c r="K6" s="38">
        <v>323894.49999999953</v>
      </c>
      <c r="L6" s="38">
        <v>532406.26999999979</v>
      </c>
      <c r="M6" s="38">
        <v>149720.0299999998</v>
      </c>
      <c r="N6" s="38">
        <v>386147.52</v>
      </c>
      <c r="O6" s="38">
        <v>633699.66999999993</v>
      </c>
      <c r="P6" s="38">
        <v>269855.90000000002</v>
      </c>
      <c r="Q6" s="38">
        <v>28731.840000000026</v>
      </c>
      <c r="R6" s="38">
        <v>125699.15000000002</v>
      </c>
      <c r="S6" s="38">
        <v>37192.149999999994</v>
      </c>
      <c r="T6" s="38">
        <v>115676.66999999998</v>
      </c>
      <c r="U6" s="38">
        <v>627428.5</v>
      </c>
    </row>
    <row r="7" spans="1:21" ht="15.75" thickTop="1" x14ac:dyDescent="0.25"/>
    <row r="8" spans="1:21" s="54" customFormat="1" x14ac:dyDescent="0.25">
      <c r="A8" s="52" t="s">
        <v>103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1" ht="15.75" thickBot="1" x14ac:dyDescent="0.3">
      <c r="A9" s="55"/>
    </row>
    <row r="10" spans="1:21" ht="16.5" thickTop="1" thickBot="1" x14ac:dyDescent="0.3">
      <c r="A10" s="56" t="s">
        <v>104</v>
      </c>
      <c r="B10" s="40">
        <v>546267.83000000007</v>
      </c>
      <c r="C10" s="40">
        <v>583809.15</v>
      </c>
      <c r="D10" s="40">
        <v>737808.04</v>
      </c>
      <c r="E10" s="40">
        <v>449221.2</v>
      </c>
      <c r="F10" s="40">
        <v>1800536.9000000001</v>
      </c>
      <c r="G10" s="40">
        <v>3359615.88</v>
      </c>
      <c r="H10" s="40">
        <v>4521363.6000000006</v>
      </c>
      <c r="I10" s="40">
        <v>1705913.75</v>
      </c>
      <c r="J10" s="40">
        <v>3340424.9499999997</v>
      </c>
      <c r="K10" s="40">
        <v>2467539.2000000002</v>
      </c>
      <c r="L10" s="40">
        <v>5067724.2299999995</v>
      </c>
      <c r="M10" s="40">
        <v>1548420.72</v>
      </c>
      <c r="N10" s="40">
        <v>3494098.19</v>
      </c>
      <c r="O10" s="40">
        <v>2566614.7999999998</v>
      </c>
      <c r="P10" s="40">
        <v>2105050.86</v>
      </c>
      <c r="Q10" s="40">
        <v>328017.66000000003</v>
      </c>
      <c r="R10" s="40">
        <v>1210741.3499999999</v>
      </c>
      <c r="S10" s="40">
        <v>309794.84000000003</v>
      </c>
      <c r="T10" s="40">
        <v>1042201.8200000001</v>
      </c>
      <c r="U10" s="40">
        <v>5366557.3899999997</v>
      </c>
    </row>
    <row r="11" spans="1:21" s="39" customFormat="1" ht="16.5" thickTop="1" thickBot="1" x14ac:dyDescent="0.3">
      <c r="A11" s="57" t="s">
        <v>105</v>
      </c>
      <c r="B11" s="38">
        <v>249534.9500000001</v>
      </c>
      <c r="C11" s="38">
        <v>243187.17000000004</v>
      </c>
      <c r="D11" s="38">
        <v>465204.28000000009</v>
      </c>
      <c r="E11" s="38">
        <v>257365.41999999998</v>
      </c>
      <c r="F11" s="38">
        <v>1007520.2100000002</v>
      </c>
      <c r="G11" s="38">
        <v>1572013.2699999998</v>
      </c>
      <c r="H11" s="38">
        <v>2089741.6600000008</v>
      </c>
      <c r="I11" s="38">
        <v>943548.87999999989</v>
      </c>
      <c r="J11" s="38">
        <v>1652581.73</v>
      </c>
      <c r="K11" s="38">
        <v>1293788.7800000003</v>
      </c>
      <c r="L11" s="38">
        <v>2744281.9999999991</v>
      </c>
      <c r="M11" s="38">
        <v>957671.4</v>
      </c>
      <c r="N11" s="38">
        <v>1691168.59</v>
      </c>
      <c r="O11" s="38">
        <v>1139469.0599999998</v>
      </c>
      <c r="P11" s="38">
        <v>1461188.1199999999</v>
      </c>
      <c r="Q11" s="38">
        <v>166018.20000000007</v>
      </c>
      <c r="R11" s="38">
        <v>616016.25999999978</v>
      </c>
      <c r="S11" s="38">
        <v>154877.12000000002</v>
      </c>
      <c r="T11" s="38">
        <v>549288.27</v>
      </c>
      <c r="U11" s="38">
        <v>3086561.1799999992</v>
      </c>
    </row>
    <row r="12" spans="1:21" ht="16.5" thickTop="1" thickBot="1" x14ac:dyDescent="0.3">
      <c r="A12" s="56" t="s">
        <v>106</v>
      </c>
      <c r="B12" s="40">
        <v>118420.92</v>
      </c>
      <c r="C12" s="40">
        <v>164322.18</v>
      </c>
      <c r="D12" s="40">
        <v>110058.96</v>
      </c>
      <c r="E12" s="40">
        <v>66001.460000000006</v>
      </c>
      <c r="F12" s="40">
        <v>272810.45</v>
      </c>
      <c r="G12" s="40">
        <v>615550.85</v>
      </c>
      <c r="H12" s="40">
        <v>837315.26</v>
      </c>
      <c r="I12" s="40">
        <v>262516.03000000003</v>
      </c>
      <c r="J12" s="40">
        <v>570009.74</v>
      </c>
      <c r="K12" s="40">
        <v>463536.54</v>
      </c>
      <c r="L12" s="40">
        <v>800064.19</v>
      </c>
      <c r="M12" s="40">
        <v>207259.92</v>
      </c>
      <c r="N12" s="40">
        <v>645733.24</v>
      </c>
      <c r="O12" s="40">
        <v>500703.26</v>
      </c>
      <c r="P12" s="40">
        <v>217442.02</v>
      </c>
      <c r="Q12" s="40">
        <v>43109.1</v>
      </c>
      <c r="R12" s="40">
        <v>200648.27</v>
      </c>
      <c r="S12" s="40">
        <v>52266.12</v>
      </c>
      <c r="T12" s="40">
        <v>166299.10999999999</v>
      </c>
      <c r="U12" s="40">
        <v>885600.77</v>
      </c>
    </row>
    <row r="13" spans="1:21" s="39" customFormat="1" ht="16.5" thickTop="1" thickBot="1" x14ac:dyDescent="0.3">
      <c r="A13" s="57" t="s">
        <v>107</v>
      </c>
      <c r="B13" s="38">
        <v>178311.96</v>
      </c>
      <c r="C13" s="38">
        <v>176299.8</v>
      </c>
      <c r="D13" s="38">
        <v>162544.79999999999</v>
      </c>
      <c r="E13" s="38">
        <v>125854.32</v>
      </c>
      <c r="F13" s="38">
        <v>520206.24</v>
      </c>
      <c r="G13" s="38">
        <v>1172051.76</v>
      </c>
      <c r="H13" s="38">
        <v>1594306.68</v>
      </c>
      <c r="I13" s="38">
        <v>499848.84</v>
      </c>
      <c r="J13" s="38">
        <v>1117833.48</v>
      </c>
      <c r="K13" s="38">
        <v>710213.88</v>
      </c>
      <c r="L13" s="38">
        <v>1523378.04</v>
      </c>
      <c r="M13" s="38">
        <v>383489.4</v>
      </c>
      <c r="N13" s="38">
        <v>1157196.3600000001</v>
      </c>
      <c r="O13" s="38">
        <v>926442.48</v>
      </c>
      <c r="P13" s="38">
        <v>426420.72</v>
      </c>
      <c r="Q13" s="38">
        <v>118890.36</v>
      </c>
      <c r="R13" s="38">
        <v>394076.82</v>
      </c>
      <c r="S13" s="38">
        <v>102651.6</v>
      </c>
      <c r="T13" s="38">
        <v>326614.44</v>
      </c>
      <c r="U13" s="38">
        <v>1394395.44</v>
      </c>
    </row>
    <row r="14" spans="1:21" ht="15.75" thickTop="1" x14ac:dyDescent="0.25">
      <c r="A14" s="56"/>
    </row>
    <row r="15" spans="1:21" s="60" customFormat="1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1:21" ht="15.75" thickBot="1" x14ac:dyDescent="0.3">
      <c r="A16" s="61" t="s">
        <v>108</v>
      </c>
    </row>
    <row r="17" spans="1:21" ht="16.5" thickTop="1" thickBot="1" x14ac:dyDescent="0.3">
      <c r="A17" s="56" t="s">
        <v>104</v>
      </c>
      <c r="B17" s="40">
        <v>557006.15999999992</v>
      </c>
      <c r="C17" s="40">
        <v>585336.06999999995</v>
      </c>
      <c r="D17" s="40">
        <v>698839.53</v>
      </c>
      <c r="E17" s="40">
        <v>424509.66</v>
      </c>
      <c r="F17" s="40">
        <v>1728389.8900000001</v>
      </c>
      <c r="G17" s="40">
        <v>3423582.7199999997</v>
      </c>
      <c r="H17" s="40">
        <v>4517208.38</v>
      </c>
      <c r="I17" s="40">
        <v>1688057.81</v>
      </c>
      <c r="J17" s="40">
        <v>3043316.12</v>
      </c>
      <c r="K17" s="40">
        <v>2480274.14</v>
      </c>
      <c r="L17" s="40">
        <v>5010134.6399999997</v>
      </c>
      <c r="M17" s="40">
        <v>1542612.5099999998</v>
      </c>
      <c r="N17" s="40">
        <v>3520874.4</v>
      </c>
      <c r="O17" s="40">
        <v>2063328.83</v>
      </c>
      <c r="P17" s="40">
        <v>2030200.81</v>
      </c>
      <c r="Q17" s="40">
        <v>305407.86</v>
      </c>
      <c r="R17" s="40">
        <v>1252372.25</v>
      </c>
      <c r="S17" s="40">
        <v>270107.71999999997</v>
      </c>
      <c r="T17" s="40">
        <v>1001476.83</v>
      </c>
      <c r="U17" s="40">
        <v>5468402.3500000006</v>
      </c>
    </row>
    <row r="18" spans="1:21" s="39" customFormat="1" ht="31.5" thickTop="1" thickBot="1" x14ac:dyDescent="0.3">
      <c r="A18" s="57" t="s">
        <v>109</v>
      </c>
      <c r="B18" s="38">
        <v>557006.15999999992</v>
      </c>
      <c r="C18" s="38">
        <v>585336.06999999995</v>
      </c>
      <c r="D18" s="38">
        <v>698839.53</v>
      </c>
      <c r="E18" s="38">
        <v>424509.66</v>
      </c>
      <c r="F18" s="38">
        <v>1728389.8900000001</v>
      </c>
      <c r="G18" s="38">
        <v>3423582.7199999997</v>
      </c>
      <c r="H18" s="38">
        <v>4517208.38</v>
      </c>
      <c r="I18" s="38">
        <v>1688057.81</v>
      </c>
      <c r="J18" s="38">
        <v>3043316.12</v>
      </c>
      <c r="K18" s="38">
        <v>2480274.14</v>
      </c>
      <c r="L18" s="38">
        <v>5010134.6399999997</v>
      </c>
      <c r="M18" s="38">
        <v>1542612.5099999998</v>
      </c>
      <c r="N18" s="38">
        <v>3520874.4</v>
      </c>
      <c r="O18" s="38">
        <v>2063328.83</v>
      </c>
      <c r="P18" s="38">
        <v>2030200.81</v>
      </c>
      <c r="Q18" s="38">
        <v>305407.86</v>
      </c>
      <c r="R18" s="38">
        <v>1252372.25</v>
      </c>
      <c r="S18" s="38">
        <v>270107.71999999997</v>
      </c>
      <c r="T18" s="38">
        <v>1001476.83</v>
      </c>
      <c r="U18" s="38">
        <v>5468402.3500000006</v>
      </c>
    </row>
    <row r="19" spans="1:21" ht="31.5" thickTop="1" thickBot="1" x14ac:dyDescent="0.3">
      <c r="A19" s="56" t="s">
        <v>110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s="39" customFormat="1" ht="16.5" thickTop="1" thickBot="1" x14ac:dyDescent="0.3">
      <c r="A20" s="57" t="s">
        <v>111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spans="1:21" ht="16.5" thickTop="1" thickBot="1" x14ac:dyDescent="0.3">
      <c r="A21" s="56" t="s">
        <v>112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s="39" customFormat="1" ht="16.5" thickTop="1" thickBot="1" x14ac:dyDescent="0.3">
      <c r="A22" s="57" t="s">
        <v>113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5.75" thickTop="1" x14ac:dyDescent="0.25">
      <c r="A23" s="56"/>
    </row>
    <row r="24" spans="1:21" s="54" customFormat="1" ht="15.75" thickBot="1" x14ac:dyDescent="0.3">
      <c r="A24" s="6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spans="1:21" ht="16.5" thickTop="1" thickBot="1" x14ac:dyDescent="0.3">
      <c r="A25" s="46" t="s">
        <v>114</v>
      </c>
      <c r="B25" s="40">
        <v>557006.15999999992</v>
      </c>
      <c r="C25" s="40">
        <v>585336.06999999995</v>
      </c>
      <c r="D25" s="40">
        <v>698839.53</v>
      </c>
      <c r="E25" s="40">
        <v>424509.66</v>
      </c>
      <c r="F25" s="40">
        <v>1728389.8900000001</v>
      </c>
      <c r="G25" s="40">
        <v>3423582.7199999997</v>
      </c>
      <c r="H25" s="40">
        <v>4517208.38</v>
      </c>
      <c r="I25" s="40">
        <v>1688057.81</v>
      </c>
      <c r="J25" s="40">
        <v>3043316.12</v>
      </c>
      <c r="K25" s="40">
        <v>2480274.14</v>
      </c>
      <c r="L25" s="40">
        <v>5010134.6399999997</v>
      </c>
      <c r="M25" s="40">
        <v>1542612.5099999998</v>
      </c>
      <c r="N25" s="40">
        <v>3520874.4</v>
      </c>
      <c r="O25" s="40">
        <v>2063328.83</v>
      </c>
      <c r="P25" s="40">
        <v>2030200.81</v>
      </c>
      <c r="Q25" s="40">
        <v>305407.86</v>
      </c>
      <c r="R25" s="40">
        <v>1252372.25</v>
      </c>
      <c r="S25" s="40">
        <v>270107.71999999997</v>
      </c>
      <c r="T25" s="40">
        <v>1001476.83</v>
      </c>
      <c r="U25" s="40">
        <v>5468402.3500000006</v>
      </c>
    </row>
    <row r="26" spans="1:21" s="39" customFormat="1" ht="16.5" thickTop="1" thickBot="1" x14ac:dyDescent="0.3">
      <c r="A26" s="48" t="s">
        <v>79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1" ht="16.5" thickTop="1" thickBot="1" x14ac:dyDescent="0.3">
      <c r="A27" s="46" t="s">
        <v>80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1" s="39" customFormat="1" ht="16.5" thickTop="1" thickBot="1" x14ac:dyDescent="0.3">
      <c r="A28" s="48" t="s">
        <v>81</v>
      </c>
      <c r="B28" s="38">
        <v>41533.71</v>
      </c>
      <c r="C28" s="38">
        <v>75659.86</v>
      </c>
      <c r="D28" s="38">
        <v>176801.29</v>
      </c>
      <c r="E28" s="38">
        <v>84316.78</v>
      </c>
      <c r="F28" s="38">
        <v>261592.84</v>
      </c>
      <c r="G28" s="38">
        <v>326008.11</v>
      </c>
      <c r="H28" s="38">
        <v>508695.34</v>
      </c>
      <c r="I28" s="38">
        <v>192657.21</v>
      </c>
      <c r="J28" s="38">
        <v>976602.25</v>
      </c>
      <c r="K28" s="38">
        <v>311159.56</v>
      </c>
      <c r="L28" s="38">
        <v>589995.86</v>
      </c>
      <c r="M28" s="38">
        <v>155528.24</v>
      </c>
      <c r="N28" s="38">
        <v>359371.31</v>
      </c>
      <c r="O28" s="38">
        <v>1136985.6399999999</v>
      </c>
      <c r="P28" s="38">
        <v>344705.95</v>
      </c>
      <c r="Q28" s="38">
        <v>51341.64</v>
      </c>
      <c r="R28" s="38">
        <v>84068.25</v>
      </c>
      <c r="S28" s="38">
        <v>76879.27</v>
      </c>
      <c r="T28" s="38">
        <v>156401.66</v>
      </c>
      <c r="U28" s="38">
        <v>525583.54</v>
      </c>
    </row>
    <row r="29" spans="1:21" s="7" customFormat="1" ht="16.5" thickTop="1" thickBot="1" x14ac:dyDescent="0.3">
      <c r="A29" s="6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s="32" customFormat="1" ht="30" hidden="1" customHeight="1" x14ac:dyDescent="0.25">
      <c r="A30" s="30" t="s">
        <v>115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 hidden="1" x14ac:dyDescent="0.25"/>
    <row r="32" spans="1:21" s="39" customFormat="1" ht="16.5" hidden="1" thickTop="1" thickBot="1" x14ac:dyDescent="0.3">
      <c r="A32" s="48" t="s">
        <v>83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 ht="16.5" hidden="1" thickTop="1" thickBot="1" x14ac:dyDescent="0.3">
      <c r="A33" s="46" t="s">
        <v>84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1" s="39" customFormat="1" ht="16.5" hidden="1" thickTop="1" thickBot="1" x14ac:dyDescent="0.3">
      <c r="A34" s="48" t="s">
        <v>85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 ht="16.5" hidden="1" thickTop="1" thickBot="1" x14ac:dyDescent="0.3">
      <c r="A35" s="46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 s="7" customFormat="1" ht="15.75" hidden="1" thickBot="1" x14ac:dyDescent="0.3">
      <c r="A36" s="6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1:21" s="66" customFormat="1" ht="15.75" thickBot="1" x14ac:dyDescent="0.3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 spans="1:21" s="32" customFormat="1" ht="29.25" customHeight="1" x14ac:dyDescent="0.25">
      <c r="A38" s="67" t="s">
        <v>116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ht="15.75" thickBot="1" x14ac:dyDescent="0.3">
      <c r="A39" s="69"/>
    </row>
    <row r="40" spans="1:21" s="39" customFormat="1" ht="31.5" thickTop="1" thickBot="1" x14ac:dyDescent="0.3">
      <c r="A40" s="49" t="s">
        <v>117</v>
      </c>
      <c r="B40" s="70">
        <v>426505.09</v>
      </c>
      <c r="C40" s="70">
        <v>472644.14</v>
      </c>
      <c r="D40" s="70">
        <v>680814.84</v>
      </c>
      <c r="E40" s="70">
        <v>446669.36</v>
      </c>
      <c r="F40" s="70">
        <v>1345103.83</v>
      </c>
      <c r="G40" s="70">
        <v>2579744.17</v>
      </c>
      <c r="H40" s="70">
        <v>3203522.46</v>
      </c>
      <c r="I40" s="70">
        <v>1709462.5</v>
      </c>
      <c r="J40" s="70">
        <v>3316307.66</v>
      </c>
      <c r="K40" s="70">
        <v>2063513.19</v>
      </c>
      <c r="L40" s="70">
        <v>3692177.92</v>
      </c>
      <c r="M40" s="70">
        <v>1265025.75</v>
      </c>
      <c r="N40" s="70">
        <v>2718705.19</v>
      </c>
      <c r="O40" s="70">
        <v>3110119.5</v>
      </c>
      <c r="P40" s="70">
        <v>1978289.4</v>
      </c>
      <c r="Q40" s="70">
        <v>230238.11</v>
      </c>
      <c r="R40" s="70">
        <v>947504.17</v>
      </c>
      <c r="S40" s="70">
        <v>242174.52</v>
      </c>
      <c r="T40" s="70">
        <v>850732.52</v>
      </c>
      <c r="U40" s="70">
        <v>5226766.25</v>
      </c>
    </row>
    <row r="41" spans="1:21" ht="16.5" hidden="1" thickTop="1" thickBot="1" x14ac:dyDescent="0.3">
      <c r="A41" s="47" t="s">
        <v>118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1:21" s="39" customFormat="1" ht="16.5" hidden="1" thickTop="1" thickBot="1" x14ac:dyDescent="0.3">
      <c r="A42" s="49" t="s">
        <v>119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 ht="16.5" hidden="1" thickTop="1" thickBot="1" x14ac:dyDescent="0.3">
      <c r="A43" s="47" t="s">
        <v>120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1:21" s="39" customFormat="1" ht="16.5" hidden="1" thickTop="1" thickBot="1" x14ac:dyDescent="0.3">
      <c r="A44" s="49" t="s">
        <v>121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 ht="16.5" hidden="1" thickTop="1" thickBot="1" x14ac:dyDescent="0.3">
      <c r="A45" s="47" t="s">
        <v>122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1:21" s="39" customFormat="1" ht="16.5" hidden="1" thickTop="1" thickBot="1" x14ac:dyDescent="0.3">
      <c r="A46" s="49" t="s">
        <v>123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1:21" ht="16.5" hidden="1" thickTop="1" thickBot="1" x14ac:dyDescent="0.3">
      <c r="A47" s="47" t="s">
        <v>124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 s="39" customFormat="1" ht="16.5" hidden="1" thickTop="1" thickBot="1" x14ac:dyDescent="0.3">
      <c r="A48" s="49" t="s">
        <v>125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 ht="16.5" hidden="1" thickTop="1" thickBot="1" x14ac:dyDescent="0.3">
      <c r="A49" s="47" t="s">
        <v>126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:21" ht="46.5" thickTop="1" thickBot="1" x14ac:dyDescent="0.3">
      <c r="A50" s="71" t="s">
        <v>127</v>
      </c>
      <c r="B50" s="72">
        <v>176542.38</v>
      </c>
      <c r="C50" s="72">
        <v>227046.2</v>
      </c>
      <c r="D50" s="72">
        <v>342722.30000000005</v>
      </c>
      <c r="E50" s="72">
        <v>249387.68</v>
      </c>
      <c r="F50" s="72">
        <v>577393.88000000012</v>
      </c>
      <c r="G50" s="72">
        <v>1464956.0099999998</v>
      </c>
      <c r="H50" s="72">
        <v>1691241.2799999998</v>
      </c>
      <c r="I50" s="72">
        <v>999584.23</v>
      </c>
      <c r="J50" s="72">
        <v>2000410.1600000001</v>
      </c>
      <c r="K50" s="72">
        <v>1483602.2799999998</v>
      </c>
      <c r="L50" s="72">
        <v>2168068.96</v>
      </c>
      <c r="M50" s="72">
        <v>695518.35000000009</v>
      </c>
      <c r="N50" s="72">
        <v>1606853.6199999999</v>
      </c>
      <c r="O50" s="72">
        <v>2268248.38</v>
      </c>
      <c r="P50" s="72">
        <v>1083579.0099999998</v>
      </c>
      <c r="Q50" s="72">
        <v>96748.949999999983</v>
      </c>
      <c r="R50" s="72">
        <v>517690.14</v>
      </c>
      <c r="S50" s="72">
        <v>106020.94999999998</v>
      </c>
      <c r="T50" s="72">
        <v>443033.91000000003</v>
      </c>
      <c r="U50" s="72">
        <v>3417472.13</v>
      </c>
    </row>
    <row r="51" spans="1:21" s="39" customFormat="1" ht="16.5" thickTop="1" thickBot="1" x14ac:dyDescent="0.3">
      <c r="A51" s="73" t="s">
        <v>118</v>
      </c>
      <c r="B51" s="38">
        <v>70985.03</v>
      </c>
      <c r="C51" s="38">
        <v>66838.789999999994</v>
      </c>
      <c r="D51" s="38">
        <v>107789.34999999999</v>
      </c>
      <c r="E51" s="38">
        <v>54478.879999999997</v>
      </c>
      <c r="F51" s="38">
        <v>223710.82</v>
      </c>
      <c r="G51" s="38">
        <v>232073.25</v>
      </c>
      <c r="H51" s="38">
        <v>302802.7</v>
      </c>
      <c r="I51" s="38">
        <v>183534.36000000002</v>
      </c>
      <c r="J51" s="38">
        <v>312459.03999999998</v>
      </c>
      <c r="K51" s="38">
        <v>188998.38</v>
      </c>
      <c r="L51" s="38">
        <v>276794.83</v>
      </c>
      <c r="M51" s="38">
        <v>139949.18</v>
      </c>
      <c r="N51" s="38">
        <v>259749.13</v>
      </c>
      <c r="O51" s="38">
        <v>219017.13</v>
      </c>
      <c r="P51" s="38">
        <v>275875.57</v>
      </c>
      <c r="Q51" s="38">
        <v>0</v>
      </c>
      <c r="R51" s="38">
        <v>69121.429999999993</v>
      </c>
      <c r="S51" s="38">
        <v>0</v>
      </c>
      <c r="T51" s="38">
        <v>83791.88</v>
      </c>
      <c r="U51" s="38">
        <v>420278.39</v>
      </c>
    </row>
    <row r="52" spans="1:21" ht="16.5" thickTop="1" thickBot="1" x14ac:dyDescent="0.3">
      <c r="A52" s="71" t="s">
        <v>123</v>
      </c>
      <c r="B52" s="40">
        <v>0</v>
      </c>
      <c r="C52" s="40">
        <v>0</v>
      </c>
      <c r="D52" s="40">
        <v>0</v>
      </c>
      <c r="E52" s="40">
        <v>0</v>
      </c>
      <c r="F52" s="40">
        <v>46543.199999999997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</row>
    <row r="53" spans="1:21" s="39" customFormat="1" ht="16.5" thickTop="1" thickBot="1" x14ac:dyDescent="0.3">
      <c r="A53" s="73" t="s">
        <v>128</v>
      </c>
      <c r="B53" s="38">
        <v>70484.84</v>
      </c>
      <c r="C53" s="38">
        <v>62958.43</v>
      </c>
      <c r="D53" s="38">
        <v>84274.989999999991</v>
      </c>
      <c r="E53" s="38">
        <v>58663.86</v>
      </c>
      <c r="F53" s="38">
        <v>140571.68</v>
      </c>
      <c r="G53" s="38">
        <v>193788.36</v>
      </c>
      <c r="H53" s="38">
        <v>310258.56</v>
      </c>
      <c r="I53" s="38">
        <v>187829.24</v>
      </c>
      <c r="J53" s="38">
        <v>348073.76</v>
      </c>
      <c r="K53" s="38">
        <v>203208.15</v>
      </c>
      <c r="L53" s="38">
        <v>253684.02</v>
      </c>
      <c r="M53" s="38">
        <v>122563.86</v>
      </c>
      <c r="N53" s="38">
        <v>158916.62</v>
      </c>
      <c r="O53" s="38">
        <v>118104.99</v>
      </c>
      <c r="P53" s="38">
        <v>200624.44</v>
      </c>
      <c r="Q53" s="38">
        <v>68278.5</v>
      </c>
      <c r="R53" s="38">
        <v>125307.95</v>
      </c>
      <c r="S53" s="38">
        <v>74273.55</v>
      </c>
      <c r="T53" s="38">
        <v>117912.81</v>
      </c>
      <c r="U53" s="38">
        <v>324438.23</v>
      </c>
    </row>
    <row r="54" spans="1:21" ht="16.5" thickTop="1" thickBot="1" x14ac:dyDescent="0.3">
      <c r="A54" s="71" t="s">
        <v>122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 s="39" customFormat="1" ht="46.5" thickTop="1" thickBot="1" x14ac:dyDescent="0.3">
      <c r="A55" s="73" t="s">
        <v>129</v>
      </c>
      <c r="B55" s="38">
        <v>33904.759999999995</v>
      </c>
      <c r="C55" s="38">
        <v>36185.42</v>
      </c>
      <c r="D55" s="38">
        <v>45663.340000000004</v>
      </c>
      <c r="E55" s="38">
        <v>26269.89</v>
      </c>
      <c r="F55" s="38">
        <v>111637.51</v>
      </c>
      <c r="G55" s="38">
        <v>231281.9</v>
      </c>
      <c r="H55" s="38">
        <v>282294.99</v>
      </c>
      <c r="I55" s="38">
        <v>105859.48999999999</v>
      </c>
      <c r="J55" s="38">
        <v>203458.11</v>
      </c>
      <c r="K55" s="38">
        <v>152667.56</v>
      </c>
      <c r="L55" s="38">
        <v>310555.83</v>
      </c>
      <c r="M55" s="38">
        <v>95972.13</v>
      </c>
      <c r="N55" s="38">
        <v>216624.64000000001</v>
      </c>
      <c r="O55" s="38">
        <v>157620.29</v>
      </c>
      <c r="P55" s="38">
        <v>130564</v>
      </c>
      <c r="Q55" s="38">
        <v>20365.77</v>
      </c>
      <c r="R55" s="38">
        <v>73341.7</v>
      </c>
      <c r="S55" s="38">
        <v>19298.509999999998</v>
      </c>
      <c r="T55" s="38">
        <v>64376.329999999994</v>
      </c>
      <c r="U55" s="38">
        <v>332793.21000000002</v>
      </c>
    </row>
    <row r="56" spans="1:21" ht="16.5" thickTop="1" thickBot="1" x14ac:dyDescent="0.3">
      <c r="A56" s="71" t="s">
        <v>130</v>
      </c>
      <c r="B56" s="40">
        <v>74588.08</v>
      </c>
      <c r="C56" s="40">
        <v>79615.299999999988</v>
      </c>
      <c r="D56" s="40">
        <v>100364.85999999999</v>
      </c>
      <c r="E56" s="40">
        <v>57869.05</v>
      </c>
      <c r="F56" s="40">
        <v>245246.74</v>
      </c>
      <c r="G56" s="40">
        <v>457644.65</v>
      </c>
      <c r="H56" s="40">
        <v>616924.93000000005</v>
      </c>
      <c r="I56" s="40">
        <v>232655.18</v>
      </c>
      <c r="J56" s="40">
        <v>451906.59</v>
      </c>
      <c r="K56" s="40">
        <v>35036.82</v>
      </c>
      <c r="L56" s="40">
        <v>683074.27999999991</v>
      </c>
      <c r="M56" s="40">
        <v>211022.22999999998</v>
      </c>
      <c r="N56" s="40">
        <v>476561.18</v>
      </c>
      <c r="O56" s="40">
        <v>347128.71</v>
      </c>
      <c r="P56" s="40">
        <v>287646.38</v>
      </c>
      <c r="Q56" s="40">
        <v>44844.89</v>
      </c>
      <c r="R56" s="40">
        <v>162042.95000000001</v>
      </c>
      <c r="S56" s="40">
        <v>42581.509999999995</v>
      </c>
      <c r="T56" s="40">
        <v>141617.59</v>
      </c>
      <c r="U56" s="40">
        <v>731784.28999999992</v>
      </c>
    </row>
    <row r="57" spans="1:21" s="39" customFormat="1" ht="46.5" thickTop="1" thickBot="1" x14ac:dyDescent="0.3">
      <c r="A57" s="73" t="s">
        <v>131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spans="1:21" ht="16.5" thickTop="1" thickBot="1" x14ac:dyDescent="0.3">
      <c r="A58" s="71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 s="39" customFormat="1" ht="16.5" thickTop="1" thickBot="1" x14ac:dyDescent="0.3">
      <c r="A59" s="73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</row>
    <row r="60" spans="1:21" s="7" customFormat="1" ht="16.5" thickTop="1" thickBot="1" x14ac:dyDescent="0.3">
      <c r="A60" s="63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</row>
    <row r="61" spans="1:21" s="76" customFormat="1" ht="15.75" thickBot="1" x14ac:dyDescent="0.3">
      <c r="A61" s="7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</row>
    <row r="62" spans="1:21" s="32" customFormat="1" ht="30" x14ac:dyDescent="0.25">
      <c r="A62" s="30" t="s">
        <v>132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1" ht="15.75" thickBot="1" x14ac:dyDescent="0.3">
      <c r="A63" s="44"/>
    </row>
    <row r="64" spans="1:21" s="39" customFormat="1" ht="16.5" thickTop="1" thickBot="1" x14ac:dyDescent="0.3">
      <c r="A64" s="36" t="s">
        <v>83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</row>
    <row r="65" spans="1:21" ht="16.5" thickTop="1" thickBot="1" x14ac:dyDescent="0.3">
      <c r="A65" s="33" t="s">
        <v>84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s="39" customFormat="1" ht="16.5" thickTop="1" thickBot="1" x14ac:dyDescent="0.3">
      <c r="A66" s="36" t="s">
        <v>85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16.5" thickTop="1" thickBot="1" x14ac:dyDescent="0.3">
      <c r="A67" s="33" t="s">
        <v>86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s="7" customFormat="1" ht="16.5" thickTop="1" thickBot="1" x14ac:dyDescent="0.3">
      <c r="A68" s="4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70" spans="1:21" x14ac:dyDescent="0.25">
      <c r="B70" s="77"/>
      <c r="C70" s="77"/>
      <c r="D70" s="77"/>
      <c r="E70" s="77"/>
      <c r="L70" s="77"/>
      <c r="M70" s="77"/>
      <c r="N70" s="77"/>
      <c r="O70" s="77"/>
    </row>
    <row r="75" spans="1:21" x14ac:dyDescent="0.25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scale="38" orientation="landscape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3241-311E-46E6-AC9D-4D9788C7AD3A}">
  <dimension ref="A1:V7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3" sqref="E23"/>
    </sheetView>
  </sheetViews>
  <sheetFormatPr defaultRowHeight="15" x14ac:dyDescent="0.25"/>
  <cols>
    <col min="1" max="1" width="70.28515625" style="44" customWidth="1"/>
    <col min="2" max="2" width="1.28515625" customWidth="1"/>
    <col min="3" max="22" width="14.28515625" style="35" customWidth="1"/>
    <col min="23" max="106" width="14.28515625" customWidth="1"/>
    <col min="257" max="257" width="70.28515625" customWidth="1"/>
    <col min="258" max="258" width="1.28515625" customWidth="1"/>
    <col min="259" max="362" width="14.28515625" customWidth="1"/>
    <col min="513" max="513" width="70.28515625" customWidth="1"/>
    <col min="514" max="514" width="1.28515625" customWidth="1"/>
    <col min="515" max="618" width="14.28515625" customWidth="1"/>
    <col min="769" max="769" width="70.28515625" customWidth="1"/>
    <col min="770" max="770" width="1.28515625" customWidth="1"/>
    <col min="771" max="874" width="14.28515625" customWidth="1"/>
    <col min="1025" max="1025" width="70.28515625" customWidth="1"/>
    <col min="1026" max="1026" width="1.28515625" customWidth="1"/>
    <col min="1027" max="1130" width="14.28515625" customWidth="1"/>
    <col min="1281" max="1281" width="70.28515625" customWidth="1"/>
    <col min="1282" max="1282" width="1.28515625" customWidth="1"/>
    <col min="1283" max="1386" width="14.28515625" customWidth="1"/>
    <col min="1537" max="1537" width="70.28515625" customWidth="1"/>
    <col min="1538" max="1538" width="1.28515625" customWidth="1"/>
    <col min="1539" max="1642" width="14.28515625" customWidth="1"/>
    <col min="1793" max="1793" width="70.28515625" customWidth="1"/>
    <col min="1794" max="1794" width="1.28515625" customWidth="1"/>
    <col min="1795" max="1898" width="14.28515625" customWidth="1"/>
    <col min="2049" max="2049" width="70.28515625" customWidth="1"/>
    <col min="2050" max="2050" width="1.28515625" customWidth="1"/>
    <col min="2051" max="2154" width="14.28515625" customWidth="1"/>
    <col min="2305" max="2305" width="70.28515625" customWidth="1"/>
    <col min="2306" max="2306" width="1.28515625" customWidth="1"/>
    <col min="2307" max="2410" width="14.28515625" customWidth="1"/>
    <col min="2561" max="2561" width="70.28515625" customWidth="1"/>
    <col min="2562" max="2562" width="1.28515625" customWidth="1"/>
    <col min="2563" max="2666" width="14.28515625" customWidth="1"/>
    <col min="2817" max="2817" width="70.28515625" customWidth="1"/>
    <col min="2818" max="2818" width="1.28515625" customWidth="1"/>
    <col min="2819" max="2922" width="14.28515625" customWidth="1"/>
    <col min="3073" max="3073" width="70.28515625" customWidth="1"/>
    <col min="3074" max="3074" width="1.28515625" customWidth="1"/>
    <col min="3075" max="3178" width="14.28515625" customWidth="1"/>
    <col min="3329" max="3329" width="70.28515625" customWidth="1"/>
    <col min="3330" max="3330" width="1.28515625" customWidth="1"/>
    <col min="3331" max="3434" width="14.28515625" customWidth="1"/>
    <col min="3585" max="3585" width="70.28515625" customWidth="1"/>
    <col min="3586" max="3586" width="1.28515625" customWidth="1"/>
    <col min="3587" max="3690" width="14.28515625" customWidth="1"/>
    <col min="3841" max="3841" width="70.28515625" customWidth="1"/>
    <col min="3842" max="3842" width="1.28515625" customWidth="1"/>
    <col min="3843" max="3946" width="14.28515625" customWidth="1"/>
    <col min="4097" max="4097" width="70.28515625" customWidth="1"/>
    <col min="4098" max="4098" width="1.28515625" customWidth="1"/>
    <col min="4099" max="4202" width="14.28515625" customWidth="1"/>
    <col min="4353" max="4353" width="70.28515625" customWidth="1"/>
    <col min="4354" max="4354" width="1.28515625" customWidth="1"/>
    <col min="4355" max="4458" width="14.28515625" customWidth="1"/>
    <col min="4609" max="4609" width="70.28515625" customWidth="1"/>
    <col min="4610" max="4610" width="1.28515625" customWidth="1"/>
    <col min="4611" max="4714" width="14.28515625" customWidth="1"/>
    <col min="4865" max="4865" width="70.28515625" customWidth="1"/>
    <col min="4866" max="4866" width="1.28515625" customWidth="1"/>
    <col min="4867" max="4970" width="14.28515625" customWidth="1"/>
    <col min="5121" max="5121" width="70.28515625" customWidth="1"/>
    <col min="5122" max="5122" width="1.28515625" customWidth="1"/>
    <col min="5123" max="5226" width="14.28515625" customWidth="1"/>
    <col min="5377" max="5377" width="70.28515625" customWidth="1"/>
    <col min="5378" max="5378" width="1.28515625" customWidth="1"/>
    <col min="5379" max="5482" width="14.28515625" customWidth="1"/>
    <col min="5633" max="5633" width="70.28515625" customWidth="1"/>
    <col min="5634" max="5634" width="1.28515625" customWidth="1"/>
    <col min="5635" max="5738" width="14.28515625" customWidth="1"/>
    <col min="5889" max="5889" width="70.28515625" customWidth="1"/>
    <col min="5890" max="5890" width="1.28515625" customWidth="1"/>
    <col min="5891" max="5994" width="14.28515625" customWidth="1"/>
    <col min="6145" max="6145" width="70.28515625" customWidth="1"/>
    <col min="6146" max="6146" width="1.28515625" customWidth="1"/>
    <col min="6147" max="6250" width="14.28515625" customWidth="1"/>
    <col min="6401" max="6401" width="70.28515625" customWidth="1"/>
    <col min="6402" max="6402" width="1.28515625" customWidth="1"/>
    <col min="6403" max="6506" width="14.28515625" customWidth="1"/>
    <col min="6657" max="6657" width="70.28515625" customWidth="1"/>
    <col min="6658" max="6658" width="1.28515625" customWidth="1"/>
    <col min="6659" max="6762" width="14.28515625" customWidth="1"/>
    <col min="6913" max="6913" width="70.28515625" customWidth="1"/>
    <col min="6914" max="6914" width="1.28515625" customWidth="1"/>
    <col min="6915" max="7018" width="14.28515625" customWidth="1"/>
    <col min="7169" max="7169" width="70.28515625" customWidth="1"/>
    <col min="7170" max="7170" width="1.28515625" customWidth="1"/>
    <col min="7171" max="7274" width="14.28515625" customWidth="1"/>
    <col min="7425" max="7425" width="70.28515625" customWidth="1"/>
    <col min="7426" max="7426" width="1.28515625" customWidth="1"/>
    <col min="7427" max="7530" width="14.28515625" customWidth="1"/>
    <col min="7681" max="7681" width="70.28515625" customWidth="1"/>
    <col min="7682" max="7682" width="1.28515625" customWidth="1"/>
    <col min="7683" max="7786" width="14.28515625" customWidth="1"/>
    <col min="7937" max="7937" width="70.28515625" customWidth="1"/>
    <col min="7938" max="7938" width="1.28515625" customWidth="1"/>
    <col min="7939" max="8042" width="14.28515625" customWidth="1"/>
    <col min="8193" max="8193" width="70.28515625" customWidth="1"/>
    <col min="8194" max="8194" width="1.28515625" customWidth="1"/>
    <col min="8195" max="8298" width="14.28515625" customWidth="1"/>
    <col min="8449" max="8449" width="70.28515625" customWidth="1"/>
    <col min="8450" max="8450" width="1.28515625" customWidth="1"/>
    <col min="8451" max="8554" width="14.28515625" customWidth="1"/>
    <col min="8705" max="8705" width="70.28515625" customWidth="1"/>
    <col min="8706" max="8706" width="1.28515625" customWidth="1"/>
    <col min="8707" max="8810" width="14.28515625" customWidth="1"/>
    <col min="8961" max="8961" width="70.28515625" customWidth="1"/>
    <col min="8962" max="8962" width="1.28515625" customWidth="1"/>
    <col min="8963" max="9066" width="14.28515625" customWidth="1"/>
    <col min="9217" max="9217" width="70.28515625" customWidth="1"/>
    <col min="9218" max="9218" width="1.28515625" customWidth="1"/>
    <col min="9219" max="9322" width="14.28515625" customWidth="1"/>
    <col min="9473" max="9473" width="70.28515625" customWidth="1"/>
    <col min="9474" max="9474" width="1.28515625" customWidth="1"/>
    <col min="9475" max="9578" width="14.28515625" customWidth="1"/>
    <col min="9729" max="9729" width="70.28515625" customWidth="1"/>
    <col min="9730" max="9730" width="1.28515625" customWidth="1"/>
    <col min="9731" max="9834" width="14.28515625" customWidth="1"/>
    <col min="9985" max="9985" width="70.28515625" customWidth="1"/>
    <col min="9986" max="9986" width="1.28515625" customWidth="1"/>
    <col min="9987" max="10090" width="14.28515625" customWidth="1"/>
    <col min="10241" max="10241" width="70.28515625" customWidth="1"/>
    <col min="10242" max="10242" width="1.28515625" customWidth="1"/>
    <col min="10243" max="10346" width="14.28515625" customWidth="1"/>
    <col min="10497" max="10497" width="70.28515625" customWidth="1"/>
    <col min="10498" max="10498" width="1.28515625" customWidth="1"/>
    <col min="10499" max="10602" width="14.28515625" customWidth="1"/>
    <col min="10753" max="10753" width="70.28515625" customWidth="1"/>
    <col min="10754" max="10754" width="1.28515625" customWidth="1"/>
    <col min="10755" max="10858" width="14.28515625" customWidth="1"/>
    <col min="11009" max="11009" width="70.28515625" customWidth="1"/>
    <col min="11010" max="11010" width="1.28515625" customWidth="1"/>
    <col min="11011" max="11114" width="14.28515625" customWidth="1"/>
    <col min="11265" max="11265" width="70.28515625" customWidth="1"/>
    <col min="11266" max="11266" width="1.28515625" customWidth="1"/>
    <col min="11267" max="11370" width="14.28515625" customWidth="1"/>
    <col min="11521" max="11521" width="70.28515625" customWidth="1"/>
    <col min="11522" max="11522" width="1.28515625" customWidth="1"/>
    <col min="11523" max="11626" width="14.28515625" customWidth="1"/>
    <col min="11777" max="11777" width="70.28515625" customWidth="1"/>
    <col min="11778" max="11778" width="1.28515625" customWidth="1"/>
    <col min="11779" max="11882" width="14.28515625" customWidth="1"/>
    <col min="12033" max="12033" width="70.28515625" customWidth="1"/>
    <col min="12034" max="12034" width="1.28515625" customWidth="1"/>
    <col min="12035" max="12138" width="14.28515625" customWidth="1"/>
    <col min="12289" max="12289" width="70.28515625" customWidth="1"/>
    <col min="12290" max="12290" width="1.28515625" customWidth="1"/>
    <col min="12291" max="12394" width="14.28515625" customWidth="1"/>
    <col min="12545" max="12545" width="70.28515625" customWidth="1"/>
    <col min="12546" max="12546" width="1.28515625" customWidth="1"/>
    <col min="12547" max="12650" width="14.28515625" customWidth="1"/>
    <col min="12801" max="12801" width="70.28515625" customWidth="1"/>
    <col min="12802" max="12802" width="1.28515625" customWidth="1"/>
    <col min="12803" max="12906" width="14.28515625" customWidth="1"/>
    <col min="13057" max="13057" width="70.28515625" customWidth="1"/>
    <col min="13058" max="13058" width="1.28515625" customWidth="1"/>
    <col min="13059" max="13162" width="14.28515625" customWidth="1"/>
    <col min="13313" max="13313" width="70.28515625" customWidth="1"/>
    <col min="13314" max="13314" width="1.28515625" customWidth="1"/>
    <col min="13315" max="13418" width="14.28515625" customWidth="1"/>
    <col min="13569" max="13569" width="70.28515625" customWidth="1"/>
    <col min="13570" max="13570" width="1.28515625" customWidth="1"/>
    <col min="13571" max="13674" width="14.28515625" customWidth="1"/>
    <col min="13825" max="13825" width="70.28515625" customWidth="1"/>
    <col min="13826" max="13826" width="1.28515625" customWidth="1"/>
    <col min="13827" max="13930" width="14.28515625" customWidth="1"/>
    <col min="14081" max="14081" width="70.28515625" customWidth="1"/>
    <col min="14082" max="14082" width="1.28515625" customWidth="1"/>
    <col min="14083" max="14186" width="14.28515625" customWidth="1"/>
    <col min="14337" max="14337" width="70.28515625" customWidth="1"/>
    <col min="14338" max="14338" width="1.28515625" customWidth="1"/>
    <col min="14339" max="14442" width="14.28515625" customWidth="1"/>
    <col min="14593" max="14593" width="70.28515625" customWidth="1"/>
    <col min="14594" max="14594" width="1.28515625" customWidth="1"/>
    <col min="14595" max="14698" width="14.28515625" customWidth="1"/>
    <col min="14849" max="14849" width="70.28515625" customWidth="1"/>
    <col min="14850" max="14850" width="1.28515625" customWidth="1"/>
    <col min="14851" max="14954" width="14.28515625" customWidth="1"/>
    <col min="15105" max="15105" width="70.28515625" customWidth="1"/>
    <col min="15106" max="15106" width="1.28515625" customWidth="1"/>
    <col min="15107" max="15210" width="14.28515625" customWidth="1"/>
    <col min="15361" max="15361" width="70.28515625" customWidth="1"/>
    <col min="15362" max="15362" width="1.28515625" customWidth="1"/>
    <col min="15363" max="15466" width="14.28515625" customWidth="1"/>
    <col min="15617" max="15617" width="70.28515625" customWidth="1"/>
    <col min="15618" max="15618" width="1.28515625" customWidth="1"/>
    <col min="15619" max="15722" width="14.28515625" customWidth="1"/>
    <col min="15873" max="15873" width="70.28515625" customWidth="1"/>
    <col min="15874" max="15874" width="1.28515625" customWidth="1"/>
    <col min="15875" max="15978" width="14.28515625" customWidth="1"/>
    <col min="16129" max="16129" width="70.28515625" customWidth="1"/>
    <col min="16130" max="16130" width="1.28515625" customWidth="1"/>
    <col min="16131" max="16234" width="14.28515625" customWidth="1"/>
  </cols>
  <sheetData>
    <row r="1" spans="1:22" s="29" customFormat="1" ht="37.5" customHeight="1" thickBot="1" x14ac:dyDescent="0.3">
      <c r="A1" s="28" t="s">
        <v>133</v>
      </c>
      <c r="C1" s="29" t="s">
        <v>55</v>
      </c>
      <c r="D1" s="29" t="s">
        <v>56</v>
      </c>
      <c r="E1" s="29" t="s">
        <v>57</v>
      </c>
      <c r="F1" s="29" t="s">
        <v>58</v>
      </c>
      <c r="G1" s="29" t="s">
        <v>59</v>
      </c>
      <c r="H1" s="29" t="s">
        <v>60</v>
      </c>
      <c r="I1" s="29" t="s">
        <v>61</v>
      </c>
      <c r="J1" s="29" t="s">
        <v>62</v>
      </c>
      <c r="K1" s="29" t="s">
        <v>63</v>
      </c>
      <c r="L1" s="29" t="s">
        <v>64</v>
      </c>
      <c r="M1" s="29" t="s">
        <v>65</v>
      </c>
      <c r="N1" s="29" t="s">
        <v>66</v>
      </c>
      <c r="O1" s="29" t="s">
        <v>67</v>
      </c>
      <c r="P1" s="29" t="s">
        <v>68</v>
      </c>
      <c r="Q1" s="29" t="s">
        <v>69</v>
      </c>
      <c r="R1" s="29" t="s">
        <v>70</v>
      </c>
      <c r="S1" s="29" t="s">
        <v>71</v>
      </c>
      <c r="T1" s="29" t="s">
        <v>72</v>
      </c>
      <c r="U1" s="29" t="s">
        <v>73</v>
      </c>
      <c r="V1" s="29" t="s">
        <v>74</v>
      </c>
    </row>
    <row r="2" spans="1:22" s="32" customFormat="1" ht="16.5" customHeight="1" thickBot="1" x14ac:dyDescent="0.3">
      <c r="A2" s="30"/>
      <c r="B2" s="2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s="39" customFormat="1" ht="16.5" thickTop="1" thickBot="1" x14ac:dyDescent="0.3">
      <c r="A3" s="36" t="s">
        <v>134</v>
      </c>
      <c r="B3" s="37"/>
      <c r="C3" s="38" t="s">
        <v>135</v>
      </c>
      <c r="D3" s="38" t="s">
        <v>135</v>
      </c>
      <c r="E3" s="38" t="s">
        <v>135</v>
      </c>
      <c r="F3" s="38" t="s">
        <v>135</v>
      </c>
      <c r="G3" s="38" t="s">
        <v>135</v>
      </c>
      <c r="H3" s="38" t="s">
        <v>135</v>
      </c>
      <c r="I3" s="38" t="s">
        <v>135</v>
      </c>
      <c r="J3" s="38" t="s">
        <v>135</v>
      </c>
      <c r="K3" s="38" t="s">
        <v>135</v>
      </c>
      <c r="L3" s="38" t="s">
        <v>135</v>
      </c>
      <c r="M3" s="38" t="s">
        <v>135</v>
      </c>
      <c r="N3" s="38" t="s">
        <v>135</v>
      </c>
      <c r="O3" s="38" t="s">
        <v>135</v>
      </c>
      <c r="P3" s="38" t="s">
        <v>135</v>
      </c>
      <c r="Q3" s="38" t="s">
        <v>135</v>
      </c>
      <c r="R3" s="38" t="s">
        <v>135</v>
      </c>
      <c r="S3" s="38" t="s">
        <v>135</v>
      </c>
      <c r="T3" s="38" t="s">
        <v>135</v>
      </c>
      <c r="U3" s="38" t="s">
        <v>135</v>
      </c>
      <c r="V3" s="38" t="s">
        <v>135</v>
      </c>
    </row>
    <row r="4" spans="1:22" ht="16.5" thickTop="1" thickBot="1" x14ac:dyDescent="0.3">
      <c r="A4" s="33" t="s">
        <v>136</v>
      </c>
      <c r="B4" s="34">
        <v>0</v>
      </c>
      <c r="C4" s="40" t="s">
        <v>135</v>
      </c>
      <c r="D4" s="40" t="s">
        <v>135</v>
      </c>
      <c r="E4" s="40">
        <v>3</v>
      </c>
      <c r="F4" s="40" t="s">
        <v>135</v>
      </c>
      <c r="G4" s="40">
        <v>2</v>
      </c>
      <c r="H4" s="40">
        <v>6</v>
      </c>
      <c r="I4" s="40">
        <v>4</v>
      </c>
      <c r="J4" s="40">
        <v>1</v>
      </c>
      <c r="K4" s="40">
        <v>1</v>
      </c>
      <c r="L4" s="40">
        <v>4</v>
      </c>
      <c r="M4" s="40">
        <v>7</v>
      </c>
      <c r="N4" s="40" t="s">
        <v>135</v>
      </c>
      <c r="O4" s="40">
        <v>1</v>
      </c>
      <c r="P4" s="40">
        <v>4</v>
      </c>
      <c r="Q4" s="40">
        <v>6</v>
      </c>
      <c r="R4" s="40" t="s">
        <v>135</v>
      </c>
      <c r="S4" s="40" t="s">
        <v>135</v>
      </c>
      <c r="T4" s="40" t="s">
        <v>135</v>
      </c>
      <c r="U4" s="40" t="s">
        <v>135</v>
      </c>
      <c r="V4" s="40">
        <v>3</v>
      </c>
    </row>
    <row r="5" spans="1:22" s="39" customFormat="1" ht="31.5" thickTop="1" thickBot="1" x14ac:dyDescent="0.3">
      <c r="A5" s="48" t="s">
        <v>137</v>
      </c>
      <c r="B5" s="37"/>
      <c r="C5" s="38">
        <v>0</v>
      </c>
      <c r="D5" s="38">
        <v>0</v>
      </c>
      <c r="E5" s="38">
        <f>18174.75+12747.76+255</f>
        <v>31177.510000000002</v>
      </c>
      <c r="F5" s="38">
        <v>0</v>
      </c>
      <c r="G5" s="38">
        <f>21193.49+27.85</f>
        <v>21221.34</v>
      </c>
      <c r="H5" s="38">
        <f>21420+17473.42</f>
        <v>38893.42</v>
      </c>
      <c r="I5" s="38">
        <f>24113.02+42814.84</f>
        <v>66927.86</v>
      </c>
      <c r="J5" s="38">
        <v>31521.040000000001</v>
      </c>
      <c r="K5" s="38">
        <v>0</v>
      </c>
      <c r="L5" s="38">
        <f>244.67+806.46+806.45+1415.14+806.46+4895.14+88.49+32942.45+0.34+0.51+806.45+1527.5+6869.9</f>
        <v>51209.959999999992</v>
      </c>
      <c r="M5" s="38">
        <f>24014.37+30769</f>
        <v>54783.369999999995</v>
      </c>
      <c r="N5" s="38">
        <v>0</v>
      </c>
      <c r="O5" s="38">
        <v>0</v>
      </c>
      <c r="P5" s="38">
        <v>0</v>
      </c>
      <c r="Q5" s="38">
        <f>14866.43+1811.37+59+5278+10056+59</f>
        <v>32129.8</v>
      </c>
      <c r="R5" s="38">
        <v>0</v>
      </c>
      <c r="S5" s="38">
        <v>0</v>
      </c>
      <c r="T5" s="38">
        <v>0</v>
      </c>
      <c r="U5" s="38">
        <v>0</v>
      </c>
      <c r="V5" s="38">
        <v>17902.95</v>
      </c>
    </row>
    <row r="6" spans="1:22" s="7" customFormat="1" ht="16.5" thickTop="1" thickBot="1" x14ac:dyDescent="0.3">
      <c r="A6" s="41"/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x14ac:dyDescent="0.25">
      <c r="A7" s="33"/>
      <c r="B7" s="34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Основные финансовые показатели</vt:lpstr>
      <vt:lpstr>За 1 квартал 2020</vt:lpstr>
      <vt:lpstr>За 2 квартал 2020</vt:lpstr>
      <vt:lpstr>За 3 квартал 2020</vt:lpstr>
      <vt:lpstr>За 4 квартал 2020</vt:lpstr>
      <vt:lpstr>Коммунальные услуги</vt:lpstr>
      <vt:lpstr>Выполняемые работы услуги</vt:lpstr>
      <vt:lpstr>Претензионно-исковая работа</vt:lpstr>
      <vt:lpstr>'Выполняемые работы услуги'!Область_печати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</dc:creator>
  <cp:lastModifiedBy>white</cp:lastModifiedBy>
  <cp:lastPrinted>2016-03-24T10:33:12Z</cp:lastPrinted>
  <dcterms:created xsi:type="dcterms:W3CDTF">2016-02-10T07:41:45Z</dcterms:created>
  <dcterms:modified xsi:type="dcterms:W3CDTF">2021-03-31T18:00:54Z</dcterms:modified>
</cp:coreProperties>
</file>